
<file path=[Content_Types].xml><?xml version="1.0" encoding="utf-8"?>
<Types xmlns="http://schemas.openxmlformats.org/package/2006/content-type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8"/>
  <workbookPr defaultThemeVersion="166925"/>
  <mc:AlternateContent xmlns:mc="http://schemas.openxmlformats.org/markup-compatibility/2006">
    <mc:Choice Requires="x15">
      <x15ac:absPath xmlns:x15ac="http://schemas.microsoft.com/office/spreadsheetml/2010/11/ac" url="/Users/boj15/Box Sync/Default Sync Folder/Dropbox/Kurs i experimentdesign/Underwood. Genomarbetade exempel med illustrationer/"/>
    </mc:Choice>
  </mc:AlternateContent>
  <xr:revisionPtr revIDLastSave="0" documentId="13_ncr:1_{5C5F3A15-94B8-CA4B-918D-E1EC94AFAB05}" xr6:coauthVersionLast="36" xr6:coauthVersionMax="36" xr10:uidLastSave="{00000000-0000-0000-0000-000000000000}"/>
  <bookViews>
    <workbookView xWindow="180" yWindow="460" windowWidth="38180" windowHeight="21140" xr2:uid="{8063F543-8561-C041-B9B8-7FE12C234BBC}"/>
  </bookViews>
  <sheets>
    <sheet name="Skiss experimentutformning v1" sheetId="4" r:id="rId1"/>
    <sheet name="Skiss experimentutformning v2" sheetId="5" r:id="rId2"/>
    <sheet name="Lådagram och test av förutsättn" sheetId="6" r:id="rId3"/>
    <sheet name="Lådagram gr individtäthet" sheetId="1" r:id="rId4"/>
    <sheet name="Variansanalys, SNK-procedur och" sheetId="3" r:id="rId5"/>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46" i="3" l="1"/>
  <c r="U46" i="3"/>
  <c r="Z46" i="3" l="1"/>
  <c r="Y47" i="3" s="1"/>
  <c r="AB47" i="3" s="1"/>
  <c r="Y46" i="3"/>
  <c r="T47" i="3"/>
  <c r="P46" i="3"/>
  <c r="O46" i="3"/>
  <c r="O47" i="3" s="1"/>
  <c r="X23" i="3"/>
  <c r="W23" i="3"/>
  <c r="Y21" i="3"/>
  <c r="X21" i="3"/>
  <c r="W21" i="3"/>
  <c r="W22" i="3" s="1"/>
  <c r="O21" i="3"/>
  <c r="N21" i="3"/>
  <c r="M21" i="3"/>
  <c r="I24" i="3"/>
  <c r="R47" i="3" l="1"/>
  <c r="M23" i="3"/>
  <c r="Q23" i="3" s="1"/>
  <c r="M22" i="3"/>
  <c r="Q22" i="3" s="1"/>
  <c r="W47" i="3"/>
  <c r="AA22" i="3"/>
  <c r="AB23" i="3"/>
  <c r="N23" i="3"/>
  <c r="R23" i="3" s="1"/>
  <c r="AA23" i="3"/>
  <c r="K38" i="6"/>
</calcChain>
</file>

<file path=xl/sharedStrings.xml><?xml version="1.0" encoding="utf-8"?>
<sst xmlns="http://schemas.openxmlformats.org/spreadsheetml/2006/main" count="252" uniqueCount="115">
  <si>
    <t>Medelvärde</t>
  </si>
  <si>
    <t>Standardfel</t>
  </si>
  <si>
    <t>Medianvärde</t>
  </si>
  <si>
    <t>Typvärde</t>
  </si>
  <si>
    <t>Standardavvikelse</t>
  </si>
  <si>
    <t>Varians</t>
  </si>
  <si>
    <t>Toppighet</t>
  </si>
  <si>
    <t>Snedhet</t>
  </si>
  <si>
    <t>Variationsvidd</t>
  </si>
  <si>
    <t>Minimum</t>
  </si>
  <si>
    <t>Maximum</t>
  </si>
  <si>
    <t>Summa</t>
  </si>
  <si>
    <t>Antal</t>
  </si>
  <si>
    <t>Konfidensnivå(95,0%)</t>
  </si>
  <si>
    <t>Box plot statistics</t>
  </si>
  <si>
    <t>Upper whisker </t>
  </si>
  <si>
    <t>0.20 </t>
  </si>
  <si>
    <t>0.23 </t>
  </si>
  <si>
    <t>0.11 </t>
  </si>
  <si>
    <t>0.26 </t>
  </si>
  <si>
    <t>0.65 </t>
  </si>
  <si>
    <t>3rd quartile </t>
  </si>
  <si>
    <t>0.14 </t>
  </si>
  <si>
    <t>0.22 </t>
  </si>
  <si>
    <t>Median </t>
  </si>
  <si>
    <t>0.09 </t>
  </si>
  <si>
    <t>0.17 </t>
  </si>
  <si>
    <t>0.24 </t>
  </si>
  <si>
    <t>1st quartile </t>
  </si>
  <si>
    <t>0.13 </t>
  </si>
  <si>
    <t>0.05 </t>
  </si>
  <si>
    <t>0.44 </t>
  </si>
  <si>
    <t>Lower whisker </t>
  </si>
  <si>
    <t>0.06 </t>
  </si>
  <si>
    <t>0.04 </t>
  </si>
  <si>
    <t>Nr. of data points </t>
  </si>
  <si>
    <t>5.00 </t>
  </si>
  <si>
    <t>Mean </t>
  </si>
  <si>
    <t>0.12 </t>
  </si>
  <si>
    <t>0.58 </t>
  </si>
  <si>
    <t>0.75 </t>
  </si>
  <si>
    <t>0.51 </t>
  </si>
  <si>
    <t>0.69 </t>
  </si>
  <si>
    <t>0.61 </t>
  </si>
  <si>
    <t>0.41 </t>
  </si>
  <si>
    <t>0.60 </t>
  </si>
  <si>
    <t>0.39 </t>
  </si>
  <si>
    <t>0.47 </t>
  </si>
  <si>
    <t xml:space="preserve">Cochrans test </t>
  </si>
  <si>
    <t>H_0: Alla varianser är lika</t>
  </si>
  <si>
    <r>
      <t xml:space="preserve">a </t>
    </r>
    <r>
      <rPr>
        <sz val="9"/>
        <rFont val="Geneva"/>
        <family val="2"/>
      </rPr>
      <t xml:space="preserve">= </t>
    </r>
    <r>
      <rPr>
        <i/>
        <sz val="9"/>
        <rFont val="Geneva"/>
        <family val="2"/>
      </rPr>
      <t>k</t>
    </r>
  </si>
  <si>
    <r>
      <t xml:space="preserve">antal frihetsgrader = </t>
    </r>
    <r>
      <rPr>
        <i/>
        <sz val="9"/>
        <rFont val="Geneva"/>
        <family val="2"/>
      </rPr>
      <t>v</t>
    </r>
  </si>
  <si>
    <r>
      <t>C crit (</t>
    </r>
    <r>
      <rPr>
        <i/>
        <sz val="9"/>
        <rFont val="Geneva"/>
        <family val="2"/>
      </rPr>
      <t>P</t>
    </r>
    <r>
      <rPr>
        <sz val="9"/>
        <rFont val="Geneva"/>
        <family val="2"/>
      </rPr>
      <t xml:space="preserve"> = 0,05)</t>
    </r>
  </si>
  <si>
    <t>Cochrans C</t>
  </si>
  <si>
    <r>
      <t xml:space="preserve">Ej signifikant. </t>
    </r>
    <r>
      <rPr>
        <sz val="12"/>
        <color theme="1"/>
        <rFont val="Calibri"/>
        <family val="2"/>
        <scheme val="minor"/>
      </rPr>
      <t>Slutsats: Homogena varianser.</t>
    </r>
  </si>
  <si>
    <t>Anova: Två faktorer med reproducering</t>
  </si>
  <si>
    <t>SAMMANFATTNING</t>
  </si>
  <si>
    <t>Totalt</t>
  </si>
  <si>
    <t>ANOVA</t>
  </si>
  <si>
    <t>Variationsursprung</t>
  </si>
  <si>
    <t>KvS</t>
  </si>
  <si>
    <t>fg</t>
  </si>
  <si>
    <t>MKv</t>
  </si>
  <si>
    <t>F</t>
  </si>
  <si>
    <t>p-värde</t>
  </si>
  <si>
    <t>F-krit</t>
  </si>
  <si>
    <t>Interaktion</t>
  </si>
  <si>
    <t>Inom</t>
  </si>
  <si>
    <t>SE</t>
  </si>
  <si>
    <t>g</t>
  </si>
  <si>
    <t>Q</t>
  </si>
  <si>
    <t>p</t>
  </si>
  <si>
    <t>med 24 frihetsgrader</t>
  </si>
  <si>
    <t>0.2384</t>
  </si>
  <si>
    <t>0.00</t>
  </si>
  <si>
    <t>0.8175</t>
  </si>
  <si>
    <t>0.0101</t>
  </si>
  <si>
    <t>0.0155</t>
  </si>
  <si>
    <t>0.0000</t>
  </si>
  <si>
    <t>0.0003</t>
  </si>
  <si>
    <t>http://onlinestatbook.com/2/calculators/studentized_range_dist.html</t>
  </si>
  <si>
    <t>Experimentet kan illustreras på olika sätt. Här är ett sätt att illustrera och i nästa blad är ett annan sätt att illustrera samma experiment.</t>
  </si>
  <si>
    <t>Skiss över experimentutformningen. Version 1.</t>
  </si>
  <si>
    <t>Skiss över experimentutformningen. Variant 2.</t>
  </si>
  <si>
    <t>Variansanalys, SNK-procedur och slutsatser</t>
  </si>
  <si>
    <t>d10t20</t>
  </si>
  <si>
    <t>d15t20</t>
  </si>
  <si>
    <t>d20t20</t>
  </si>
  <si>
    <t>d15t60</t>
  </si>
  <si>
    <t>d10t60</t>
  </si>
  <si>
    <t>d20t60</t>
  </si>
  <si>
    <t>d10t20 </t>
  </si>
  <si>
    <t>d15t20 </t>
  </si>
  <si>
    <t>d20t20 </t>
  </si>
  <si>
    <t>d15t60 </t>
  </si>
  <si>
    <t>d10t60 </t>
  </si>
  <si>
    <t>d20t60 </t>
  </si>
  <si>
    <t>Lådagram och test av förutsättning</t>
  </si>
  <si>
    <t>d10</t>
  </si>
  <si>
    <t>d15</t>
  </si>
  <si>
    <t>d20</t>
  </si>
  <si>
    <t>t20</t>
  </si>
  <si>
    <t>t60</t>
  </si>
  <si>
    <t>SNK t60</t>
  </si>
  <si>
    <t>SNK t20</t>
  </si>
  <si>
    <r>
      <t xml:space="preserve">SNK </t>
    </r>
    <r>
      <rPr>
        <i/>
        <sz val="12"/>
        <color theme="1"/>
        <rFont val="Calibri"/>
        <family val="2"/>
        <scheme val="minor"/>
      </rPr>
      <t>d10</t>
    </r>
  </si>
  <si>
    <t>Studentize Ranged Distribution</t>
  </si>
  <si>
    <r>
      <t xml:space="preserve">SNK </t>
    </r>
    <r>
      <rPr>
        <i/>
        <sz val="12"/>
        <color theme="1"/>
        <rFont val="Calibri"/>
        <family val="2"/>
        <scheme val="minor"/>
      </rPr>
      <t>d15</t>
    </r>
  </si>
  <si>
    <r>
      <t>SNK d</t>
    </r>
    <r>
      <rPr>
        <i/>
        <sz val="12"/>
        <color theme="1"/>
        <rFont val="Calibri"/>
        <family val="2"/>
        <scheme val="minor"/>
      </rPr>
      <t>20</t>
    </r>
  </si>
  <si>
    <t>algtäthet</t>
  </si>
  <si>
    <t>individtäthet</t>
  </si>
  <si>
    <r>
      <t>a</t>
    </r>
    <r>
      <rPr>
        <sz val="14"/>
        <color rgb="FF000000"/>
        <rFont val="Calibri"/>
        <family val="2"/>
        <scheme val="minor"/>
      </rPr>
      <t xml:space="preserve"> = 3, </t>
    </r>
    <r>
      <rPr>
        <i/>
        <sz val="14"/>
        <color rgb="FF000000"/>
        <rFont val="Calibri"/>
        <family val="2"/>
        <scheme val="minor"/>
      </rPr>
      <t>b</t>
    </r>
    <r>
      <rPr>
        <sz val="14"/>
        <color rgb="FF000000"/>
        <rFont val="Calibri"/>
        <family val="2"/>
        <scheme val="minor"/>
      </rPr>
      <t xml:space="preserve"> = 2 och </t>
    </r>
    <r>
      <rPr>
        <i/>
        <sz val="14"/>
        <color rgb="FF000000"/>
        <rFont val="Calibri"/>
        <family val="2"/>
        <scheme val="minor"/>
      </rPr>
      <t>n</t>
    </r>
    <r>
      <rPr>
        <sz val="14"/>
        <color rgb="FF000000"/>
        <rFont val="Calibri"/>
        <family val="2"/>
        <scheme val="minor"/>
      </rPr>
      <t xml:space="preserve"> = 5.</t>
    </r>
  </si>
  <si>
    <r>
      <t xml:space="preserve">Den linjära modellen är </t>
    </r>
    <r>
      <rPr>
        <i/>
        <sz val="14"/>
        <color rgb="FF000000"/>
        <rFont val="Calibri"/>
        <family val="2"/>
        <scheme val="minor"/>
      </rPr>
      <t>X</t>
    </r>
    <r>
      <rPr>
        <i/>
        <vertAlign val="subscript"/>
        <sz val="14"/>
        <color rgb="FF000000"/>
        <rFont val="Calibri"/>
        <family val="2"/>
        <scheme val="minor"/>
      </rPr>
      <t>ijk</t>
    </r>
    <r>
      <rPr>
        <sz val="14"/>
        <color rgb="FF000000"/>
        <rFont val="Calibri"/>
        <family val="2"/>
        <scheme val="minor"/>
      </rPr>
      <t xml:space="preserve"> = </t>
    </r>
    <r>
      <rPr>
        <i/>
        <sz val="14"/>
        <color rgb="FF000000"/>
        <rFont val="Calibri"/>
        <family val="2"/>
        <scheme val="minor"/>
      </rPr>
      <t>µ</t>
    </r>
    <r>
      <rPr>
        <sz val="14"/>
        <color rgb="FF000000"/>
        <rFont val="Calibri"/>
        <family val="2"/>
        <scheme val="minor"/>
      </rPr>
      <t xml:space="preserve"> + individtäthet</t>
    </r>
    <r>
      <rPr>
        <i/>
        <vertAlign val="subscript"/>
        <sz val="14"/>
        <color rgb="FF000000"/>
        <rFont val="Calibri"/>
        <family val="2"/>
        <scheme val="minor"/>
      </rPr>
      <t>i</t>
    </r>
    <r>
      <rPr>
        <sz val="14"/>
        <color rgb="FF000000"/>
        <rFont val="Calibri"/>
        <family val="2"/>
        <scheme val="minor"/>
      </rPr>
      <t xml:space="preserve"> + algtäckning</t>
    </r>
    <r>
      <rPr>
        <i/>
        <vertAlign val="subscript"/>
        <sz val="14"/>
        <color rgb="FF000000"/>
        <rFont val="Calibri"/>
        <family val="2"/>
        <scheme val="minor"/>
      </rPr>
      <t>j</t>
    </r>
    <r>
      <rPr>
        <sz val="14"/>
        <color rgb="FF000000"/>
        <rFont val="Calibri"/>
        <family val="2"/>
        <scheme val="minor"/>
      </rPr>
      <t xml:space="preserve"> + (individtäthet x algtäckning)</t>
    </r>
    <r>
      <rPr>
        <i/>
        <vertAlign val="subscript"/>
        <sz val="14"/>
        <color rgb="FF000000"/>
        <rFont val="Calibri"/>
        <family val="2"/>
        <scheme val="minor"/>
      </rPr>
      <t>ij</t>
    </r>
    <r>
      <rPr>
        <sz val="14"/>
        <color rgb="FF000000"/>
        <rFont val="Calibri"/>
        <family val="2"/>
        <scheme val="minor"/>
      </rPr>
      <t xml:space="preserve"> + </t>
    </r>
    <r>
      <rPr>
        <i/>
        <sz val="14"/>
        <color rgb="FF000000"/>
        <rFont val="Calibri"/>
        <family val="2"/>
        <scheme val="minor"/>
      </rPr>
      <t>e</t>
    </r>
    <r>
      <rPr>
        <i/>
        <vertAlign val="subscript"/>
        <sz val="14"/>
        <color rgb="FF000000"/>
        <rFont val="Calibri"/>
        <family val="2"/>
        <scheme val="minor"/>
      </rPr>
      <t>k(ij)</t>
    </r>
    <r>
      <rPr>
        <sz val="14"/>
        <color rgb="FF000000"/>
        <rFont val="Calibri"/>
        <family val="2"/>
        <scheme val="minor"/>
      </rPr>
      <t xml:space="preserve"> (formel 10.7 på sidan 306). Jämför med tabell 10.2.</t>
    </r>
  </si>
  <si>
    <t>Bo Johannesson i december 2019</t>
  </si>
  <si>
    <t>7. Exempel med skålsnäckor och deras dödlighet på sidan 332 tabell 10.9.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</si>
</sst>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00"/>
    <numFmt numFmtId="169" formatCode="0.0"/>
  </numFmts>
  <fonts count="20">
    <font>
      <sz val="12"/>
      <color theme="1"/>
      <name val="Calibri"/>
      <family val="2"/>
      <scheme val="minor"/>
    </font>
    <font>
      <b/>
      <sz val="12"/>
      <color theme="1"/>
      <name val="Calibri"/>
      <family val="2"/>
      <scheme val="minor"/>
    </font>
    <font>
      <sz val="12"/>
      <color rgb="FF000000"/>
      <name val="Calibri"/>
      <family val="2"/>
      <scheme val="minor"/>
    </font>
    <font>
      <i/>
      <sz val="12"/>
      <color theme="1"/>
      <name val="Calibri"/>
      <family val="2"/>
      <scheme val="minor"/>
    </font>
    <font>
      <b/>
      <sz val="12"/>
      <color theme="1"/>
      <name val="Helvetica Neue"/>
      <family val="2"/>
    </font>
    <font>
      <sz val="12"/>
      <color theme="1"/>
      <name val="Courier New"/>
      <family val="1"/>
    </font>
    <font>
      <i/>
      <sz val="13"/>
      <color theme="1"/>
      <name val="Calibri"/>
      <family val="2"/>
      <scheme val="minor"/>
    </font>
    <font>
      <i/>
      <sz val="9"/>
      <name val="Geneva"/>
      <family val="2"/>
    </font>
    <font>
      <sz val="9"/>
      <name val="Geneva"/>
      <family val="2"/>
    </font>
    <font>
      <i/>
      <sz val="11"/>
      <color theme="1"/>
      <name val="Calibri"/>
      <family val="2"/>
      <scheme val="minor"/>
    </font>
    <font>
      <i/>
      <sz val="14"/>
      <color rgb="FF000000"/>
      <name val="Calibri"/>
      <family val="2"/>
      <scheme val="minor"/>
    </font>
    <font>
      <sz val="14"/>
      <color rgb="FF000000"/>
      <name val="Calibri"/>
      <family val="2"/>
      <scheme val="minor"/>
    </font>
    <font>
      <i/>
      <vertAlign val="subscript"/>
      <sz val="14"/>
      <color rgb="FF000000"/>
      <name val="Calibri"/>
      <family val="2"/>
      <scheme val="minor"/>
    </font>
    <font>
      <b/>
      <sz val="14"/>
      <color rgb="FF000000"/>
      <name val="Calibri"/>
      <family val="2"/>
      <scheme val="minor"/>
    </font>
    <font>
      <sz val="18"/>
      <color rgb="FF333333"/>
      <name val="Helvetica Neue"/>
      <family val="2"/>
    </font>
    <font>
      <sz val="12"/>
      <color rgb="FFFF0000"/>
      <name val="Calibri"/>
      <family val="2"/>
      <scheme val="minor"/>
    </font>
    <font>
      <u/>
      <sz val="12"/>
      <color theme="10"/>
      <name val="Calibri"/>
      <family val="2"/>
      <scheme val="minor"/>
    </font>
    <font>
      <b/>
      <sz val="10"/>
      <color rgb="FF000000"/>
      <name val="Calibri"/>
      <family val="2"/>
      <scheme val="minor"/>
    </font>
    <font>
      <sz val="18"/>
      <color theme="3"/>
      <name val="Calibri Light"/>
      <family val="2"/>
      <scheme val="major"/>
    </font>
    <font>
      <b/>
      <sz val="18"/>
      <color theme="1"/>
      <name val="Calibri Light"/>
      <family val="2"/>
      <scheme val="major"/>
    </font>
  </fonts>
  <fills count="2">
    <fill>
      <patternFill patternType="none"/>
    </fill>
    <fill>
      <patternFill patternType="gray125"/>
    </fill>
  </fills>
  <borders count="41">
    <border>
      <left/>
      <right/>
      <top/>
      <bottom/>
      <diagonal/>
    </border>
    <border>
      <left/>
      <right/>
      <top/>
      <bottom style="thin">
        <color indexed="64"/>
      </bottom>
      <diagonal/>
    </border>
    <border>
      <left/>
      <right/>
      <top/>
      <bottom style="medium">
        <color indexed="64"/>
      </bottom>
      <diagonal/>
    </border>
    <border>
      <left/>
      <right/>
      <top style="medium">
        <color indexed="64"/>
      </top>
      <bottom style="thin">
        <color indexed="64"/>
      </bottom>
      <diagonal/>
    </border>
    <border>
      <left/>
      <right/>
      <top/>
      <bottom style="double">
        <color auto="1"/>
      </bottom>
      <diagonal/>
    </border>
    <border>
      <left/>
      <right/>
      <top/>
      <bottom style="medium">
        <color indexed="18"/>
      </bottom>
      <diagonal/>
    </border>
    <border>
      <left style="medium">
        <color rgb="FFFFFC00"/>
      </left>
      <right/>
      <top style="medium">
        <color rgb="FFFFFC00"/>
      </top>
      <bottom style="medium">
        <color rgb="FFFFFC00"/>
      </bottom>
      <diagonal/>
    </border>
    <border>
      <left/>
      <right/>
      <top style="medium">
        <color rgb="FFFFFC00"/>
      </top>
      <bottom style="medium">
        <color rgb="FFFFFC00"/>
      </bottom>
      <diagonal/>
    </border>
    <border>
      <left/>
      <right style="medium">
        <color rgb="FFC00000"/>
      </right>
      <top style="medium">
        <color rgb="FFFFFC00"/>
      </top>
      <bottom style="medium">
        <color rgb="FFFFFC00"/>
      </bottom>
      <diagonal/>
    </border>
    <border>
      <left/>
      <right/>
      <top style="medium">
        <color rgb="FFC00000"/>
      </top>
      <bottom style="medium">
        <color rgb="FFC00000"/>
      </bottom>
      <diagonal/>
    </border>
    <border>
      <left/>
      <right style="medium">
        <color rgb="FFC00000"/>
      </right>
      <top style="medium">
        <color rgb="FFC00000"/>
      </top>
      <bottom style="medium">
        <color rgb="FFC00000"/>
      </bottom>
      <diagonal/>
    </border>
    <border>
      <left style="medium">
        <color rgb="FF00FEFF"/>
      </left>
      <right/>
      <top style="medium">
        <color rgb="FF00FEFF"/>
      </top>
      <bottom style="medium">
        <color rgb="FF00FEFF"/>
      </bottom>
      <diagonal/>
    </border>
    <border>
      <left/>
      <right/>
      <top style="medium">
        <color rgb="FF00FEFF"/>
      </top>
      <bottom style="medium">
        <color rgb="FF00FEFF"/>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style="medium">
        <color rgb="FF001F60"/>
      </left>
      <right/>
      <top style="medium">
        <color rgb="FF001F60"/>
      </top>
      <bottom style="medium">
        <color rgb="FF001F60"/>
      </bottom>
      <diagonal/>
    </border>
    <border>
      <left/>
      <right style="medium">
        <color rgb="FF001F60"/>
      </right>
      <top style="medium">
        <color rgb="FF001F60"/>
      </top>
      <bottom style="medium">
        <color rgb="FF001F60"/>
      </bottom>
      <diagonal/>
    </border>
    <border>
      <left style="thin">
        <color rgb="FFFF0000"/>
      </left>
      <right style="thin">
        <color rgb="FFFF0000"/>
      </right>
      <top style="thin">
        <color rgb="FFFF0000"/>
      </top>
      <bottom style="thin">
        <color rgb="FFFF0000"/>
      </bottom>
      <diagonal/>
    </border>
    <border>
      <left style="medium">
        <color rgb="FF001F60"/>
      </left>
      <right style="medium">
        <color rgb="FF001F60"/>
      </right>
      <top style="medium">
        <color rgb="FF0070C0"/>
      </top>
      <bottom style="medium">
        <color rgb="FF0070C0"/>
      </bottom>
      <diagonal/>
    </border>
    <border>
      <left style="medium">
        <color rgb="FF001F60"/>
      </left>
      <right style="medium">
        <color rgb="FF001F60"/>
      </right>
      <top style="medium">
        <color rgb="FF001F60"/>
      </top>
      <bottom style="medium">
        <color rgb="FF001F60"/>
      </bottom>
      <diagonal/>
    </border>
    <border>
      <left style="medium">
        <color rgb="FFFFFC00"/>
      </left>
      <right style="medium">
        <color rgb="FFFFFC00"/>
      </right>
      <top style="medium">
        <color rgb="FFFFFC00"/>
      </top>
      <bottom style="medium">
        <color rgb="FFFFFC00"/>
      </bottom>
      <diagonal/>
    </border>
    <border>
      <left style="medium">
        <color rgb="FFFFFC00"/>
      </left>
      <right style="medium">
        <color rgb="FFC00000"/>
      </right>
      <top style="medium">
        <color rgb="FFC00000"/>
      </top>
      <bottom style="medium">
        <color rgb="FFC00000"/>
      </bottom>
      <diagonal/>
    </border>
    <border>
      <left style="medium">
        <color rgb="FFFFFC00"/>
      </left>
      <right/>
      <top style="medium">
        <color rgb="FFFFFC00"/>
      </top>
      <bottom style="medium">
        <color rgb="FF00FEFF"/>
      </bottom>
      <diagonal/>
    </border>
    <border>
      <left/>
      <right style="medium">
        <color rgb="FFFFFC00"/>
      </right>
      <top style="medium">
        <color rgb="FFFFFC00"/>
      </top>
      <bottom style="medium">
        <color rgb="FF001F60"/>
      </bottom>
      <diagonal/>
    </border>
    <border>
      <left/>
      <right/>
      <top/>
      <bottom style="medium">
        <color rgb="FF00FEFF"/>
      </bottom>
      <diagonal/>
    </border>
    <border>
      <left/>
      <right/>
      <top/>
      <bottom style="medium">
        <color rgb="FF0070C0"/>
      </bottom>
      <diagonal/>
    </border>
    <border>
      <left/>
      <right/>
      <top/>
      <bottom style="medium">
        <color rgb="FFC00200"/>
      </bottom>
      <diagonal/>
    </border>
    <border>
      <left/>
      <right style="medium">
        <color rgb="FFC00200"/>
      </right>
      <top style="medium">
        <color rgb="FFC00200"/>
      </top>
      <bottom style="medium">
        <color rgb="FF001F60"/>
      </bottom>
      <diagonal/>
    </border>
    <border>
      <left/>
      <right style="medium">
        <color rgb="FFC00200"/>
      </right>
      <top/>
      <bottom/>
      <diagonal/>
    </border>
    <border>
      <left style="medium">
        <color rgb="FF00FEFF"/>
      </left>
      <right/>
      <top style="medium">
        <color rgb="FF00FEFF"/>
      </top>
      <bottom style="medium">
        <color rgb="FFFFFC00"/>
      </bottom>
      <diagonal/>
    </border>
    <border>
      <left/>
      <right style="medium">
        <color rgb="FF00FEFF"/>
      </right>
      <top style="medium">
        <color rgb="FF00FEFF"/>
      </top>
      <bottom style="medium">
        <color rgb="FFFFFC00"/>
      </bottom>
      <diagonal/>
    </border>
    <border>
      <left/>
      <right/>
      <top/>
      <bottom style="medium">
        <color rgb="FFFFFC00"/>
      </bottom>
      <diagonal/>
    </border>
    <border>
      <left/>
      <right style="medium">
        <color rgb="FF0070C0"/>
      </right>
      <top/>
      <bottom style="medium">
        <color rgb="FFC00000"/>
      </bottom>
      <diagonal/>
    </border>
    <border>
      <left/>
      <right/>
      <top/>
      <bottom style="medium">
        <color rgb="FF0270C0"/>
      </bottom>
      <diagonal/>
    </border>
    <border>
      <left/>
      <right style="medium">
        <color rgb="FF0270C0"/>
      </right>
      <top/>
      <bottom/>
      <diagonal/>
    </border>
    <border>
      <left/>
      <right/>
      <top/>
      <bottom style="medium">
        <color rgb="FF001F5F"/>
      </bottom>
      <diagonal/>
    </border>
    <border>
      <left/>
      <right style="medium">
        <color rgb="FF001F5F"/>
      </right>
      <top/>
      <bottom style="medium">
        <color rgb="FFC00000"/>
      </bottom>
      <diagonal/>
    </border>
    <border>
      <left/>
      <right style="medium">
        <color rgb="FF001F5F"/>
      </right>
      <top/>
      <bottom/>
      <diagonal/>
    </border>
    <border>
      <left/>
      <right/>
      <top style="medium">
        <color rgb="FFFFFC00"/>
      </top>
      <bottom style="medium">
        <color rgb="FF00FDFF"/>
      </bottom>
      <diagonal/>
    </border>
    <border>
      <left style="medium">
        <color rgb="FF001F60"/>
      </left>
      <right style="medium">
        <color rgb="FF00FDFF"/>
      </right>
      <top style="medium">
        <color rgb="FF00FDFF"/>
      </top>
      <bottom style="medium">
        <color rgb="FF00FEFF"/>
      </bottom>
      <diagonal/>
    </border>
    <border>
      <left style="medium">
        <color rgb="FFC00200"/>
      </left>
      <right style="medium">
        <color rgb="FFC00200"/>
      </right>
      <top style="medium">
        <color rgb="FFC00200"/>
      </top>
      <bottom style="medium">
        <color rgb="FFC00200"/>
      </bottom>
      <diagonal/>
    </border>
  </borders>
  <cellStyleXfs count="3">
    <xf numFmtId="0" fontId="0" fillId="0" borderId="0"/>
    <xf numFmtId="0" fontId="16" fillId="0" borderId="0" applyNumberFormat="0" applyFill="0" applyBorder="0" applyAlignment="0" applyProtection="0"/>
    <xf numFmtId="0" fontId="18" fillId="0" borderId="0" applyNumberFormat="0" applyFill="0" applyBorder="0" applyAlignment="0" applyProtection="0"/>
  </cellStyleXfs>
  <cellXfs count="78">
    <xf numFmtId="0" fontId="0" fillId="0" borderId="0" xfId="0"/>
    <xf numFmtId="0" fontId="2" fillId="0" borderId="0" xfId="0" applyFont="1" applyAlignment="1">
      <alignment horizontal="right" vertical="center"/>
    </xf>
    <xf numFmtId="2" fontId="0" fillId="0" borderId="0" xfId="0" applyNumberFormat="1"/>
    <xf numFmtId="164" fontId="0" fillId="0" borderId="0" xfId="0" applyNumberFormat="1"/>
    <xf numFmtId="0" fontId="0" fillId="0" borderId="0" xfId="0" applyFill="1" applyBorder="1" applyAlignment="1"/>
    <xf numFmtId="0" fontId="0" fillId="0" borderId="2" xfId="0" applyFill="1" applyBorder="1" applyAlignment="1"/>
    <xf numFmtId="0" fontId="3" fillId="0" borderId="3" xfId="0" applyFont="1" applyFill="1" applyBorder="1" applyAlignment="1">
      <alignment horizontal="center"/>
    </xf>
    <xf numFmtId="0" fontId="4" fillId="0" borderId="0" xfId="0" applyFont="1"/>
    <xf numFmtId="0" fontId="5" fillId="0" borderId="0" xfId="0" applyFont="1"/>
    <xf numFmtId="0" fontId="6" fillId="0" borderId="0" xfId="0" applyFont="1"/>
    <xf numFmtId="0" fontId="0" fillId="0" borderId="4" xfId="0" applyBorder="1"/>
    <xf numFmtId="0" fontId="7" fillId="0" borderId="0" xfId="0" applyFont="1"/>
    <xf numFmtId="0" fontId="8" fillId="0" borderId="0" xfId="0" applyFont="1"/>
    <xf numFmtId="0" fontId="8" fillId="0" borderId="0" xfId="0" applyFont="1" applyBorder="1"/>
    <xf numFmtId="0" fontId="8" fillId="0" borderId="4" xfId="0" applyFont="1" applyBorder="1"/>
    <xf numFmtId="165" fontId="0" fillId="0" borderId="4" xfId="0" applyNumberFormat="1" applyBorder="1"/>
    <xf numFmtId="0" fontId="1" fillId="0" borderId="0" xfId="0" applyFont="1"/>
    <xf numFmtId="0" fontId="2" fillId="0" borderId="0" xfId="0" applyFont="1" applyBorder="1" applyAlignment="1">
      <alignment horizontal="right" vertical="center"/>
    </xf>
    <xf numFmtId="0" fontId="9" fillId="0" borderId="5" xfId="0" applyFont="1" applyFill="1" applyBorder="1" applyAlignment="1">
      <alignment horizontal="right"/>
    </xf>
    <xf numFmtId="165" fontId="0" fillId="0" borderId="0" xfId="0" applyNumberFormat="1"/>
    <xf numFmtId="164" fontId="0" fillId="0" borderId="1" xfId="0" applyNumberFormat="1" applyBorder="1"/>
    <xf numFmtId="164" fontId="1" fillId="0" borderId="0" xfId="0" applyNumberFormat="1" applyFont="1"/>
    <xf numFmtId="0" fontId="0" fillId="0" borderId="0" xfId="0" applyFont="1"/>
    <xf numFmtId="0" fontId="10" fillId="0" borderId="0" xfId="0" applyFont="1"/>
    <xf numFmtId="0" fontId="11" fillId="0" borderId="0" xfId="0" applyFont="1"/>
    <xf numFmtId="0" fontId="13" fillId="0" borderId="0" xfId="0" applyFont="1"/>
    <xf numFmtId="0" fontId="14" fillId="0" borderId="0" xfId="0" applyFont="1"/>
    <xf numFmtId="0" fontId="0" fillId="0" borderId="6" xfId="0" applyBorder="1"/>
    <xf numFmtId="0" fontId="0" fillId="0" borderId="7" xfId="0" applyBorder="1"/>
    <xf numFmtId="0" fontId="0" fillId="0" borderId="8" xfId="0" applyBorder="1"/>
    <xf numFmtId="0" fontId="0" fillId="0" borderId="9" xfId="0" applyBorder="1"/>
    <xf numFmtId="0" fontId="0" fillId="0" borderId="10" xfId="0" applyBorder="1"/>
    <xf numFmtId="0" fontId="2" fillId="0" borderId="11" xfId="0" applyFont="1" applyBorder="1"/>
    <xf numFmtId="0" fontId="2" fillId="0" borderId="12" xfId="0" applyFont="1" applyBorder="1"/>
    <xf numFmtId="0" fontId="2" fillId="0" borderId="13" xfId="0" applyFont="1" applyBorder="1"/>
    <xf numFmtId="0" fontId="2" fillId="0" borderId="14" xfId="0" applyFont="1" applyBorder="1"/>
    <xf numFmtId="0" fontId="2" fillId="0" borderId="15" xfId="0" applyFont="1" applyBorder="1"/>
    <xf numFmtId="0" fontId="2" fillId="0" borderId="16" xfId="0" applyFont="1" applyBorder="1"/>
    <xf numFmtId="0" fontId="15" fillId="0" borderId="0" xfId="0" applyFont="1"/>
    <xf numFmtId="0" fontId="0" fillId="0" borderId="11" xfId="0" applyBorder="1"/>
    <xf numFmtId="0" fontId="0" fillId="0" borderId="18" xfId="0" applyBorder="1"/>
    <xf numFmtId="0" fontId="0" fillId="0" borderId="19" xfId="0" applyBorder="1"/>
    <xf numFmtId="0" fontId="3" fillId="0" borderId="20" xfId="0" applyFont="1" applyBorder="1"/>
    <xf numFmtId="0" fontId="3" fillId="0" borderId="21" xfId="0" applyFont="1" applyBorder="1"/>
    <xf numFmtId="0" fontId="2" fillId="0" borderId="0" xfId="0" applyFont="1"/>
    <xf numFmtId="0" fontId="16" fillId="0" borderId="0" xfId="1"/>
    <xf numFmtId="0" fontId="0" fillId="0" borderId="22" xfId="0" applyBorder="1"/>
    <xf numFmtId="0" fontId="0" fillId="0" borderId="23" xfId="0" applyBorder="1"/>
    <xf numFmtId="0" fontId="0" fillId="0" borderId="24" xfId="0" applyBorder="1"/>
    <xf numFmtId="0" fontId="0" fillId="0" borderId="25" xfId="0" applyBorder="1"/>
    <xf numFmtId="0" fontId="0" fillId="0" borderId="26" xfId="0" applyBorder="1"/>
    <xf numFmtId="0" fontId="0" fillId="0" borderId="27" xfId="0" applyBorder="1"/>
    <xf numFmtId="0" fontId="0" fillId="0" borderId="28" xfId="0" applyBorder="1"/>
    <xf numFmtId="0" fontId="0" fillId="0" borderId="29" xfId="0" applyBorder="1"/>
    <xf numFmtId="0" fontId="0" fillId="0" borderId="30" xfId="0" applyBorder="1"/>
    <xf numFmtId="0" fontId="0" fillId="0" borderId="31" xfId="0" applyBorder="1"/>
    <xf numFmtId="0" fontId="0" fillId="0" borderId="32" xfId="0" applyBorder="1"/>
    <xf numFmtId="0" fontId="0" fillId="0" borderId="33" xfId="0" applyBorder="1"/>
    <xf numFmtId="0" fontId="0" fillId="0" borderId="34" xfId="0" applyBorder="1"/>
    <xf numFmtId="0" fontId="0" fillId="0" borderId="35" xfId="0" applyBorder="1"/>
    <xf numFmtId="0" fontId="0" fillId="0" borderId="36" xfId="0" applyBorder="1"/>
    <xf numFmtId="0" fontId="0" fillId="0" borderId="37" xfId="0" applyBorder="1"/>
    <xf numFmtId="0" fontId="0" fillId="0" borderId="38" xfId="0" applyBorder="1"/>
    <xf numFmtId="0" fontId="0" fillId="0" borderId="16" xfId="0" applyBorder="1"/>
    <xf numFmtId="0" fontId="0" fillId="0" borderId="39" xfId="0" applyBorder="1"/>
    <xf numFmtId="0" fontId="0" fillId="0" borderId="20" xfId="0" applyBorder="1"/>
    <xf numFmtId="0" fontId="0" fillId="0" borderId="40" xfId="0" applyBorder="1"/>
    <xf numFmtId="0" fontId="17" fillId="0" borderId="0" xfId="0" applyFont="1"/>
    <xf numFmtId="0" fontId="3" fillId="0" borderId="20" xfId="0" applyFont="1" applyBorder="1" applyAlignment="1">
      <alignment horizontal="right"/>
    </xf>
    <xf numFmtId="0" fontId="3" fillId="0" borderId="40" xfId="0" applyFont="1" applyBorder="1" applyAlignment="1">
      <alignment horizontal="right"/>
    </xf>
    <xf numFmtId="0" fontId="19" fillId="0" borderId="0" xfId="2" applyFont="1" applyBorder="1" applyAlignment="1">
      <alignment vertical="top"/>
    </xf>
    <xf numFmtId="164" fontId="0" fillId="0" borderId="2" xfId="0" applyNumberFormat="1" applyFill="1" applyBorder="1" applyAlignment="1"/>
    <xf numFmtId="164" fontId="0" fillId="0" borderId="0" xfId="0" applyNumberFormat="1" applyFill="1" applyBorder="1" applyAlignment="1"/>
    <xf numFmtId="2" fontId="0" fillId="0" borderId="0" xfId="0" applyNumberFormat="1" applyFill="1" applyBorder="1" applyAlignment="1"/>
    <xf numFmtId="169" fontId="0" fillId="0" borderId="0" xfId="0" applyNumberFormat="1" applyFill="1" applyBorder="1" applyAlignment="1"/>
    <xf numFmtId="1" fontId="0" fillId="0" borderId="0" xfId="0" applyNumberFormat="1" applyFill="1" applyBorder="1" applyAlignment="1"/>
    <xf numFmtId="11" fontId="0" fillId="0" borderId="0" xfId="0" applyNumberFormat="1" applyFill="1" applyBorder="1" applyAlignment="1"/>
    <xf numFmtId="11" fontId="1" fillId="0" borderId="17" xfId="0" applyNumberFormat="1" applyFont="1" applyFill="1" applyBorder="1" applyAlignment="1"/>
  </cellXfs>
  <cellStyles count="3">
    <cellStyle name="Hyperlänk" xfId="1" builtinId="8"/>
    <cellStyle name="Normal" xfId="0" builtinId="0"/>
    <cellStyle name="Rubrik" xfId="2" builtinId="15"/>
  </cellStyles>
  <dxfs count="0"/>
  <tableStyles count="0" defaultTableStyle="TableStyleMedium2" defaultPivotStyle="PivotStyleLight16"/>
  <colors>
    <mruColors>
      <color rgb="FF0233FF"/>
      <color rgb="FFC00200"/>
      <color rgb="FFFFFC00"/>
      <color rgb="FF00FDFF"/>
      <color rgb="FF001F5F"/>
      <color rgb="FF02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3" Type="http://schemas.openxmlformats.org/officeDocument/2006/relationships/image" Target="../media/image8.png"/><Relationship Id="rId7" Type="http://schemas.openxmlformats.org/officeDocument/2006/relationships/image" Target="../media/image12.png"/><Relationship Id="rId2" Type="http://schemas.openxmlformats.org/officeDocument/2006/relationships/image" Target="../media/image7.png"/><Relationship Id="rId1" Type="http://schemas.openxmlformats.org/officeDocument/2006/relationships/image" Target="../media/image6.png"/><Relationship Id="rId6" Type="http://schemas.openxmlformats.org/officeDocument/2006/relationships/image" Target="../media/image11.png"/><Relationship Id="rId5" Type="http://schemas.openxmlformats.org/officeDocument/2006/relationships/image" Target="../media/image10.png"/><Relationship Id="rId4"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oneCellAnchor>
    <xdr:from>
      <xdr:col>0</xdr:col>
      <xdr:colOff>241300</xdr:colOff>
      <xdr:row>4</xdr:row>
      <xdr:rowOff>139700</xdr:rowOff>
    </xdr:from>
    <xdr:ext cx="12172830" cy="2032000"/>
    <xdr:pic>
      <xdr:nvPicPr>
        <xdr:cNvPr id="2" name="Bildobjekt 1">
          <a:extLst>
            <a:ext uri="{FF2B5EF4-FFF2-40B4-BE49-F238E27FC236}">
              <a16:creationId xmlns:a16="http://schemas.microsoft.com/office/drawing/2014/main" id="{27C4F9E2-37DC-8E49-9A07-8B974EEAFA49}"/>
            </a:ext>
          </a:extLst>
        </xdr:cNvPr>
        <xdr:cNvPicPr>
          <a:picLocks noChangeAspect="1"/>
        </xdr:cNvPicPr>
      </xdr:nvPicPr>
      <xdr:blipFill>
        <a:blip xmlns:r="http://schemas.openxmlformats.org/officeDocument/2006/relationships" r:embed="rId1"/>
        <a:stretch>
          <a:fillRect/>
        </a:stretch>
      </xdr:blipFill>
      <xdr:spPr>
        <a:xfrm>
          <a:off x="241300" y="546100"/>
          <a:ext cx="12172830" cy="2032000"/>
        </a:xfrm>
        <a:prstGeom prst="rect">
          <a:avLst/>
        </a:prstGeom>
        <a:ln>
          <a:solidFill>
            <a:schemeClr val="tx1"/>
          </a:solidFill>
        </a:ln>
      </xdr:spPr>
    </xdr:pic>
    <xdr:clientData/>
  </xdr:oneCellAnchor>
  <xdr:twoCellAnchor>
    <xdr:from>
      <xdr:col>0</xdr:col>
      <xdr:colOff>584200</xdr:colOff>
      <xdr:row>15</xdr:row>
      <xdr:rowOff>76200</xdr:rowOff>
    </xdr:from>
    <xdr:to>
      <xdr:col>8</xdr:col>
      <xdr:colOff>698500</xdr:colOff>
      <xdr:row>21</xdr:row>
      <xdr:rowOff>0</xdr:rowOff>
    </xdr:to>
    <xdr:sp macro="" textlink="">
      <xdr:nvSpPr>
        <xdr:cNvPr id="3" name="textruta 2">
          <a:extLst>
            <a:ext uri="{FF2B5EF4-FFF2-40B4-BE49-F238E27FC236}">
              <a16:creationId xmlns:a16="http://schemas.microsoft.com/office/drawing/2014/main" id="{71A5DD09-0C69-E449-A1F9-A0478B7BBF92}"/>
            </a:ext>
          </a:extLst>
        </xdr:cNvPr>
        <xdr:cNvSpPr txBox="1"/>
      </xdr:nvSpPr>
      <xdr:spPr>
        <a:xfrm>
          <a:off x="584200" y="3302000"/>
          <a:ext cx="6718300" cy="1143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Överst är de tre fixa nivåerna i faktorn </a:t>
          </a:r>
          <a:r>
            <a:rPr lang="sv-SE" sz="1100" i="1"/>
            <a:t>individtäthet av den egna arten skålsnäcka</a:t>
          </a:r>
          <a:r>
            <a:rPr lang="sv-SE" sz="1100"/>
            <a:t>. </a:t>
          </a:r>
          <a:r>
            <a:rPr lang="sv-SE" sz="1100" i="1"/>
            <a:t>d10</a:t>
          </a:r>
          <a:r>
            <a:rPr lang="sv-SE" sz="1100"/>
            <a:t> är 10 individer per 400 cm^2, </a:t>
          </a:r>
          <a:r>
            <a:rPr lang="sv-SE" sz="1100" i="1"/>
            <a:t>d15</a:t>
          </a:r>
          <a:r>
            <a:rPr lang="sv-SE" sz="1100"/>
            <a:t> är 15 ind / 400cm^2 och </a:t>
          </a:r>
          <a:r>
            <a:rPr lang="sv-SE" sz="1100" i="1"/>
            <a:t>d20</a:t>
          </a:r>
          <a:r>
            <a:rPr lang="sv-SE" sz="1100"/>
            <a:t> är 20 ind / 400 cm^2. I mitten är den fixerade </a:t>
          </a:r>
          <a:r>
            <a:rPr lang="sv-SE" sz="1100" i="0"/>
            <a:t>faktorn</a:t>
          </a:r>
          <a:r>
            <a:rPr lang="sv-SE" sz="1100" i="1"/>
            <a:t> algtäckning på underlaget </a:t>
          </a:r>
          <a:r>
            <a:rPr lang="sv-SE" sz="1100"/>
            <a:t>med två nivåer.</a:t>
          </a:r>
          <a:r>
            <a:rPr lang="sv-SE" sz="1100" i="1"/>
            <a:t> t20 </a:t>
          </a:r>
          <a:r>
            <a:rPr lang="sv-SE" sz="1100"/>
            <a:t>är 20 % täckning av ytan med alger och </a:t>
          </a:r>
          <a:r>
            <a:rPr lang="sv-SE" sz="1100" i="1"/>
            <a:t>t60 </a:t>
          </a:r>
          <a:r>
            <a:rPr lang="sv-SE" sz="1100"/>
            <a:t>är 60 % täckning av ytan. Nederst är de representativaoch oberoende mindre områden där alla kombinationer av individtäthet och algtäckning genomförs. Vid slutet av experimentet mäts genomsnittlig andel döda skålsnäckor i alla småområden. Det framgår i boken att </a:t>
          </a:r>
          <a:r>
            <a:rPr lang="sv-SE" sz="1100" i="1"/>
            <a:t>a</a:t>
          </a:r>
          <a:r>
            <a:rPr lang="sv-SE" sz="1100"/>
            <a:t> = 3,</a:t>
          </a:r>
          <a:r>
            <a:rPr lang="sv-SE" sz="1100" i="1"/>
            <a:t> b </a:t>
          </a:r>
          <a:r>
            <a:rPr lang="sv-SE" sz="1100"/>
            <a:t>= 2 och </a:t>
          </a:r>
          <a:r>
            <a:rPr lang="sv-SE" sz="1100" i="1"/>
            <a:t>n</a:t>
          </a:r>
          <a:r>
            <a:rPr lang="sv-SE" sz="1100"/>
            <a:t> = 5.</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0</xdr:col>
      <xdr:colOff>546100</xdr:colOff>
      <xdr:row>1</xdr:row>
      <xdr:rowOff>177800</xdr:rowOff>
    </xdr:from>
    <xdr:ext cx="6870700" cy="4411474"/>
    <xdr:pic>
      <xdr:nvPicPr>
        <xdr:cNvPr id="2" name="Bildobjekt 1">
          <a:extLst>
            <a:ext uri="{FF2B5EF4-FFF2-40B4-BE49-F238E27FC236}">
              <a16:creationId xmlns:a16="http://schemas.microsoft.com/office/drawing/2014/main" id="{23228B3E-70A1-C94A-B7E9-24EE9C13E8B9}"/>
            </a:ext>
          </a:extLst>
        </xdr:cNvPr>
        <xdr:cNvPicPr>
          <a:picLocks noChangeAspect="1"/>
        </xdr:cNvPicPr>
      </xdr:nvPicPr>
      <xdr:blipFill>
        <a:blip xmlns:r="http://schemas.openxmlformats.org/officeDocument/2006/relationships" r:embed="rId1"/>
        <a:stretch>
          <a:fillRect/>
        </a:stretch>
      </xdr:blipFill>
      <xdr:spPr>
        <a:xfrm>
          <a:off x="546100" y="381000"/>
          <a:ext cx="6870700" cy="4411474"/>
        </a:xfrm>
        <a:prstGeom prst="rect">
          <a:avLst/>
        </a:prstGeom>
      </xdr:spPr>
    </xdr:pic>
    <xdr:clientData/>
  </xdr:oneCellAnchor>
  <xdr:twoCellAnchor>
    <xdr:from>
      <xdr:col>9</xdr:col>
      <xdr:colOff>190500</xdr:colOff>
      <xdr:row>12</xdr:row>
      <xdr:rowOff>76200</xdr:rowOff>
    </xdr:from>
    <xdr:to>
      <xdr:col>14</xdr:col>
      <xdr:colOff>469900</xdr:colOff>
      <xdr:row>24</xdr:row>
      <xdr:rowOff>0</xdr:rowOff>
    </xdr:to>
    <xdr:sp macro="" textlink="">
      <xdr:nvSpPr>
        <xdr:cNvPr id="3" name="textruta 2">
          <a:extLst>
            <a:ext uri="{FF2B5EF4-FFF2-40B4-BE49-F238E27FC236}">
              <a16:creationId xmlns:a16="http://schemas.microsoft.com/office/drawing/2014/main" id="{FF2F18FE-18BB-AF42-BBC8-477E6D8973E8}"/>
            </a:ext>
          </a:extLst>
        </xdr:cNvPr>
        <xdr:cNvSpPr txBox="1"/>
      </xdr:nvSpPr>
      <xdr:spPr>
        <a:xfrm>
          <a:off x="7620000" y="2552700"/>
          <a:ext cx="4406900" cy="2362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Den grå ytan är en bakgrundsyta till var de olika behandlingarna genomförs i experimentet med dödlighet hos skålsnäckor vid olika individtätheter av den egna arten och hur täckt underlaget är av alger. I det här exemplet är den grå ytan inte något tydligt specificerat område. Skissen är inte skalenlig.</a:t>
          </a:r>
        </a:p>
        <a:p>
          <a:endParaRPr lang="sv-SE" sz="1100"/>
        </a:p>
        <a:p>
          <a:r>
            <a:rPr lang="sv-SE" sz="1100" i="1"/>
            <a:t>Täthet av skålsnäckor </a:t>
          </a:r>
          <a:r>
            <a:rPr lang="sv-SE" sz="1100"/>
            <a:t>är den första faktorn. </a:t>
          </a:r>
          <a:r>
            <a:rPr lang="sv-SE" sz="1100" i="1"/>
            <a:t>d10</a:t>
          </a:r>
          <a:r>
            <a:rPr lang="sv-SE" sz="1100"/>
            <a:t> är 10 individer per 400 cm^2, </a:t>
          </a:r>
          <a:r>
            <a:rPr lang="sv-SE" sz="1100" i="1"/>
            <a:t>d15</a:t>
          </a:r>
          <a:r>
            <a:rPr lang="sv-SE" sz="1100"/>
            <a:t> är 15 ind / 400cm^2 och </a:t>
          </a:r>
          <a:r>
            <a:rPr lang="sv-SE" sz="1100" i="1"/>
            <a:t>d20</a:t>
          </a:r>
          <a:r>
            <a:rPr lang="sv-SE" sz="1100"/>
            <a:t> är 20 ind / 400 cm^2. </a:t>
          </a:r>
          <a:r>
            <a:rPr lang="sv-SE" sz="1100" i="1"/>
            <a:t>Täckningsgrad av alger </a:t>
          </a:r>
          <a:r>
            <a:rPr lang="sv-SE" sz="1100"/>
            <a:t>är den andra faktorn. </a:t>
          </a:r>
          <a:r>
            <a:rPr lang="sv-SE" sz="1100" i="1"/>
            <a:t>t20</a:t>
          </a:r>
          <a:r>
            <a:rPr lang="sv-SE" sz="1100"/>
            <a:t> är 20 % täckning av ytan med alger och </a:t>
          </a:r>
          <a:r>
            <a:rPr lang="sv-SE" sz="1100" i="1"/>
            <a:t>t60</a:t>
          </a:r>
          <a:r>
            <a:rPr lang="sv-SE" sz="1100"/>
            <a:t> är 60 % täckning av ytan. Mätvariabel (responsvariabel) är genomsnittlig andel döda skålsnäckor. Den mäts i fem unika och oberoende mindre områden inom faktorerna </a:t>
          </a:r>
          <a:r>
            <a:rPr lang="sv-SE" sz="1100" i="1"/>
            <a:t>individtäthet</a:t>
          </a:r>
          <a:r>
            <a:rPr lang="sv-SE" sz="1100"/>
            <a:t> och </a:t>
          </a:r>
          <a:r>
            <a:rPr lang="sv-SE" sz="1100" i="1"/>
            <a:t>algtäthet</a:t>
          </a:r>
          <a:r>
            <a:rPr lang="sv-SE" sz="1100"/>
            <a:t>.</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812800</xdr:colOff>
      <xdr:row>11</xdr:row>
      <xdr:rowOff>190500</xdr:rowOff>
    </xdr:from>
    <xdr:to>
      <xdr:col>19</xdr:col>
      <xdr:colOff>711200</xdr:colOff>
      <xdr:row>18</xdr:row>
      <xdr:rowOff>25400</xdr:rowOff>
    </xdr:to>
    <xdr:sp macro="" textlink="">
      <xdr:nvSpPr>
        <xdr:cNvPr id="4" name="textruta 3">
          <a:extLst>
            <a:ext uri="{FF2B5EF4-FFF2-40B4-BE49-F238E27FC236}">
              <a16:creationId xmlns:a16="http://schemas.microsoft.com/office/drawing/2014/main" id="{8CA4639F-959D-ED4B-B58C-E000FF5324A1}"/>
            </a:ext>
          </a:extLst>
        </xdr:cNvPr>
        <xdr:cNvSpPr txBox="1"/>
      </xdr:nvSpPr>
      <xdr:spPr>
        <a:xfrm>
          <a:off x="12369800" y="2667000"/>
          <a:ext cx="4025900" cy="1257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Box plot description for figure legend:</a:t>
          </a:r>
        </a:p>
        <a:p>
          <a:r>
            <a:rPr lang="sv-SE" sz="1100"/>
            <a:t>Center lines show the medians; box limits indicate the 25th and 75th percentiles as determined by R software; whiskers extend 1.5 times the interquartile range from the 25th and 75th percentiles, outliers are represented by dots; crosses represent sample means. n = 5 sample points.</a:t>
          </a:r>
        </a:p>
      </xdr:txBody>
    </xdr:sp>
    <xdr:clientData/>
  </xdr:twoCellAnchor>
  <xdr:twoCellAnchor>
    <xdr:from>
      <xdr:col>1</xdr:col>
      <xdr:colOff>12699</xdr:colOff>
      <xdr:row>8</xdr:row>
      <xdr:rowOff>126999</xdr:rowOff>
    </xdr:from>
    <xdr:to>
      <xdr:col>7</xdr:col>
      <xdr:colOff>800100</xdr:colOff>
      <xdr:row>26</xdr:row>
      <xdr:rowOff>12700</xdr:rowOff>
    </xdr:to>
    <xdr:grpSp>
      <xdr:nvGrpSpPr>
        <xdr:cNvPr id="3" name="Grupp 2">
          <a:extLst>
            <a:ext uri="{FF2B5EF4-FFF2-40B4-BE49-F238E27FC236}">
              <a16:creationId xmlns:a16="http://schemas.microsoft.com/office/drawing/2014/main" id="{9B6753A3-A802-0445-8624-1DC66A369766}"/>
            </a:ext>
          </a:extLst>
        </xdr:cNvPr>
        <xdr:cNvGrpSpPr/>
      </xdr:nvGrpSpPr>
      <xdr:grpSpPr>
        <a:xfrm>
          <a:off x="838199" y="1955799"/>
          <a:ext cx="5740401" cy="3581401"/>
          <a:chOff x="888999" y="1955799"/>
          <a:chExt cx="5740401" cy="3594101"/>
        </a:xfrm>
      </xdr:grpSpPr>
      <xdr:pic>
        <xdr:nvPicPr>
          <xdr:cNvPr id="6" name="Bildobjekt 5">
            <a:extLst>
              <a:ext uri="{FF2B5EF4-FFF2-40B4-BE49-F238E27FC236}">
                <a16:creationId xmlns:a16="http://schemas.microsoft.com/office/drawing/2014/main" id="{9D3A3E7C-C723-F144-85AC-0FA70B2A957D}"/>
              </a:ext>
            </a:extLst>
          </xdr:cNvPr>
          <xdr:cNvPicPr>
            <a:picLocks noChangeAspect="1"/>
          </xdr:cNvPicPr>
        </xdr:nvPicPr>
        <xdr:blipFill rotWithShape="1">
          <a:blip xmlns:r="http://schemas.openxmlformats.org/officeDocument/2006/relationships" r:embed="rId1"/>
          <a:srcRect l="13067" t="11454" r="7200" b="20364"/>
          <a:stretch/>
        </xdr:blipFill>
        <xdr:spPr>
          <a:xfrm>
            <a:off x="888999" y="1955799"/>
            <a:ext cx="5731393" cy="3594101"/>
          </a:xfrm>
          <a:prstGeom prst="rect">
            <a:avLst/>
          </a:prstGeom>
          <a:solidFill>
            <a:schemeClr val="bg1"/>
          </a:solidFill>
        </xdr:spPr>
      </xdr:pic>
      <xdr:sp macro="" textlink="">
        <xdr:nvSpPr>
          <xdr:cNvPr id="5" name="Rektangel 4">
            <a:extLst>
              <a:ext uri="{FF2B5EF4-FFF2-40B4-BE49-F238E27FC236}">
                <a16:creationId xmlns:a16="http://schemas.microsoft.com/office/drawing/2014/main" id="{07B9CC1B-60B7-514E-A71F-8020A6F2A319}"/>
              </a:ext>
            </a:extLst>
          </xdr:cNvPr>
          <xdr:cNvSpPr/>
        </xdr:nvSpPr>
        <xdr:spPr>
          <a:xfrm>
            <a:off x="1714500" y="1968500"/>
            <a:ext cx="2425700" cy="3362549"/>
          </a:xfrm>
          <a:prstGeom prst="rect">
            <a:avLst/>
          </a:prstGeom>
          <a:noFill/>
          <a:ln w="25400">
            <a:solidFill>
              <a:srgbClr val="FFFC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sv-SE" sz="1100"/>
          </a:p>
        </xdr:txBody>
      </xdr:sp>
      <xdr:sp macro="" textlink="">
        <xdr:nvSpPr>
          <xdr:cNvPr id="7" name="Rektangel 6">
            <a:extLst>
              <a:ext uri="{FF2B5EF4-FFF2-40B4-BE49-F238E27FC236}">
                <a16:creationId xmlns:a16="http://schemas.microsoft.com/office/drawing/2014/main" id="{746B131B-13CC-924D-8BEB-F21F1C0A9E03}"/>
              </a:ext>
            </a:extLst>
          </xdr:cNvPr>
          <xdr:cNvSpPr/>
        </xdr:nvSpPr>
        <xdr:spPr>
          <a:xfrm>
            <a:off x="4203700" y="1968500"/>
            <a:ext cx="2425700" cy="3362549"/>
          </a:xfrm>
          <a:prstGeom prst="rect">
            <a:avLst/>
          </a:prstGeom>
          <a:noFill/>
          <a:ln w="2540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sv-SE" sz="1100"/>
          </a:p>
        </xdr:txBody>
      </xdr:sp>
    </xdr:grpSp>
    <xdr:clientData/>
  </xdr:twoCellAnchor>
  <xdr:twoCellAnchor>
    <xdr:from>
      <xdr:col>0</xdr:col>
      <xdr:colOff>0</xdr:colOff>
      <xdr:row>1</xdr:row>
      <xdr:rowOff>12700</xdr:rowOff>
    </xdr:from>
    <xdr:to>
      <xdr:col>1</xdr:col>
      <xdr:colOff>787400</xdr:colOff>
      <xdr:row>7</xdr:row>
      <xdr:rowOff>165100</xdr:rowOff>
    </xdr:to>
    <xdr:sp macro="" textlink="">
      <xdr:nvSpPr>
        <xdr:cNvPr id="9" name="textruta 8">
          <a:extLst>
            <a:ext uri="{FF2B5EF4-FFF2-40B4-BE49-F238E27FC236}">
              <a16:creationId xmlns:a16="http://schemas.microsoft.com/office/drawing/2014/main" id="{EE050BD5-85CD-6648-9439-626F12D1E6FF}"/>
            </a:ext>
          </a:extLst>
        </xdr:cNvPr>
        <xdr:cNvSpPr txBox="1"/>
      </xdr:nvSpPr>
      <xdr:spPr>
        <a:xfrm>
          <a:off x="0" y="254000"/>
          <a:ext cx="1612900" cy="1524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Vi har inte tillgång till de ursprungsdata Underwood använde för tabell 10.9, men här har vi lyckats återskapa rådata med resultat mycket lika de som presteras i tabell 10.9.</a:t>
          </a:r>
        </a:p>
      </xdr:txBody>
    </xdr:sp>
    <xdr:clientData/>
  </xdr:twoCellAnchor>
  <xdr:twoCellAnchor>
    <xdr:from>
      <xdr:col>8</xdr:col>
      <xdr:colOff>266700</xdr:colOff>
      <xdr:row>14</xdr:row>
      <xdr:rowOff>63500</xdr:rowOff>
    </xdr:from>
    <xdr:to>
      <xdr:col>12</xdr:col>
      <xdr:colOff>419100</xdr:colOff>
      <xdr:row>24</xdr:row>
      <xdr:rowOff>127000</xdr:rowOff>
    </xdr:to>
    <xdr:sp macro="" textlink="">
      <xdr:nvSpPr>
        <xdr:cNvPr id="2" name="textruta 1">
          <a:extLst>
            <a:ext uri="{FF2B5EF4-FFF2-40B4-BE49-F238E27FC236}">
              <a16:creationId xmlns:a16="http://schemas.microsoft.com/office/drawing/2014/main" id="{E9B83410-796C-1A40-8CD2-1504D196B7E2}"/>
            </a:ext>
          </a:extLst>
        </xdr:cNvPr>
        <xdr:cNvSpPr txBox="1"/>
      </xdr:nvSpPr>
      <xdr:spPr>
        <a:xfrm>
          <a:off x="6870700" y="3149600"/>
          <a:ext cx="3454400" cy="2095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I lådagrammet ser vi att dödligheten bland skålsnäckor där algtätheten är 20 % ökar när individtätheten ökar, men bara när individtätheten går upp till 20 ind / 400 cm^2. Där algtätheten är 60 % ökar dödligheten även för 15 ind / 400 cm^2 och ökningarna är betydligt större</a:t>
          </a:r>
          <a:r>
            <a:rPr lang="sv-SE" sz="1100" baseline="0"/>
            <a:t> än för algtätheten 20 %</a:t>
          </a:r>
          <a:r>
            <a:rPr lang="sv-SE" sz="1100"/>
            <a:t>. Det ser ut att finnas en interaktion mellan </a:t>
          </a:r>
          <a:r>
            <a:rPr lang="sv-SE" sz="1100" i="1"/>
            <a:t>täthet av skålsnäckor</a:t>
          </a:r>
          <a:r>
            <a:rPr lang="sv-SE" sz="1100"/>
            <a:t> och </a:t>
          </a:r>
          <a:r>
            <a:rPr lang="sv-SE" sz="1100" i="1"/>
            <a:t>täckning med alger</a:t>
          </a:r>
          <a:r>
            <a:rPr lang="sv-SE" sz="1100"/>
            <a:t>. </a:t>
          </a:r>
        </a:p>
        <a:p>
          <a:endParaRPr lang="sv-SE" sz="1100"/>
        </a:p>
        <a:p>
          <a:r>
            <a:rPr lang="sv-SE" sz="1100"/>
            <a:t>Vilka tolkningar vi ska göra angående hypoteser och förklaringsmodell får dock det statistiska testet</a:t>
          </a:r>
          <a:r>
            <a:rPr lang="sv-SE" sz="1100" baseline="0"/>
            <a:t> </a:t>
          </a:r>
          <a:r>
            <a:rPr lang="sv-SE" sz="1100"/>
            <a:t>visa.</a:t>
          </a:r>
        </a:p>
      </xdr:txBody>
    </xdr:sp>
    <xdr:clientData/>
  </xdr:twoCellAnchor>
  <xdr:twoCellAnchor>
    <xdr:from>
      <xdr:col>8</xdr:col>
      <xdr:colOff>292100</xdr:colOff>
      <xdr:row>1</xdr:row>
      <xdr:rowOff>114300</xdr:rowOff>
    </xdr:from>
    <xdr:to>
      <xdr:col>10</xdr:col>
      <xdr:colOff>215900</xdr:colOff>
      <xdr:row>5</xdr:row>
      <xdr:rowOff>190500</xdr:rowOff>
    </xdr:to>
    <xdr:sp macro="" textlink="">
      <xdr:nvSpPr>
        <xdr:cNvPr id="10" name="textruta 1">
          <a:extLst>
            <a:ext uri="{FF2B5EF4-FFF2-40B4-BE49-F238E27FC236}">
              <a16:creationId xmlns:a16="http://schemas.microsoft.com/office/drawing/2014/main" id="{47B2B757-69BA-AA40-9921-3E93FC9F405F}"/>
            </a:ext>
          </a:extLst>
        </xdr:cNvPr>
        <xdr:cNvSpPr txBox="1"/>
      </xdr:nvSpPr>
      <xdr:spPr>
        <a:xfrm>
          <a:off x="6896100" y="355600"/>
          <a:ext cx="1574800" cy="1016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lvl1pPr>
            <a:defRPr>
              <a:solidFill>
                <a:schemeClr val="dk1"/>
              </a:solidFill>
              <a:latin typeface="+mn-lt"/>
              <a:ea typeface="+mn-ea"/>
              <a:cs typeface="+mn-cs"/>
            </a:defRPr>
          </a:lvl1pPr>
          <a:lvl2pPr>
            <a:defRPr>
              <a:solidFill>
                <a:schemeClr val="dk1"/>
              </a:solidFill>
              <a:latin typeface="+mn-lt"/>
              <a:ea typeface="+mn-ea"/>
              <a:cs typeface="+mn-cs"/>
            </a:defRPr>
          </a:lvl2pPr>
          <a:lvl3pPr>
            <a:defRPr>
              <a:solidFill>
                <a:schemeClr val="dk1"/>
              </a:solidFill>
              <a:latin typeface="+mn-lt"/>
              <a:ea typeface="+mn-ea"/>
              <a:cs typeface="+mn-cs"/>
            </a:defRPr>
          </a:lvl3pPr>
          <a:lvl4pPr>
            <a:defRPr>
              <a:solidFill>
                <a:schemeClr val="dk1"/>
              </a:solidFill>
              <a:latin typeface="+mn-lt"/>
              <a:ea typeface="+mn-ea"/>
              <a:cs typeface="+mn-cs"/>
            </a:defRPr>
          </a:lvl4pPr>
          <a:lvl5pPr>
            <a:defRPr>
              <a:solidFill>
                <a:schemeClr val="dk1"/>
              </a:solidFill>
              <a:latin typeface="+mn-lt"/>
              <a:ea typeface="+mn-ea"/>
              <a:cs typeface="+mn-cs"/>
            </a:defRPr>
          </a:lvl5pPr>
          <a:lvl6pPr>
            <a:defRPr>
              <a:solidFill>
                <a:schemeClr val="dk1"/>
              </a:solidFill>
              <a:latin typeface="+mn-lt"/>
              <a:ea typeface="+mn-ea"/>
              <a:cs typeface="+mn-cs"/>
            </a:defRPr>
          </a:lvl6pPr>
          <a:lvl7pPr>
            <a:defRPr>
              <a:solidFill>
                <a:schemeClr val="dk1"/>
              </a:solidFill>
              <a:latin typeface="+mn-lt"/>
              <a:ea typeface="+mn-ea"/>
              <a:cs typeface="+mn-cs"/>
            </a:defRPr>
          </a:lvl7pPr>
          <a:lvl8pPr>
            <a:defRPr>
              <a:solidFill>
                <a:schemeClr val="dk1"/>
              </a:solidFill>
              <a:latin typeface="+mn-lt"/>
              <a:ea typeface="+mn-ea"/>
              <a:cs typeface="+mn-cs"/>
            </a:defRPr>
          </a:lvl8pPr>
          <a:lvl9pPr>
            <a:defRPr>
              <a:solidFill>
                <a:schemeClr val="dk1"/>
              </a:solidFill>
              <a:latin typeface="+mn-lt"/>
              <a:ea typeface="+mn-ea"/>
              <a:cs typeface="+mn-cs"/>
            </a:defRPr>
          </a:lvl9pPr>
        </a:lstStyle>
        <a:p>
          <a:r>
            <a:rPr lang="sv-SE" sz="1100"/>
            <a:t>d10 = 10 ind / 400 cm^2</a:t>
          </a:r>
        </a:p>
        <a:p>
          <a:r>
            <a:rPr lang="sv-SE" sz="1100"/>
            <a:t>d15 = 15 ind / 400 cm^2</a:t>
          </a:r>
        </a:p>
        <a:p>
          <a:r>
            <a:rPr lang="sv-SE" sz="1100"/>
            <a:t>d20 = 20 ind / 400 cm^2</a:t>
          </a:r>
        </a:p>
        <a:p>
          <a:r>
            <a:rPr lang="sv-SE" sz="1100"/>
            <a:t>t20 = 20 % algtäckning</a:t>
          </a:r>
        </a:p>
        <a:p>
          <a:r>
            <a:rPr lang="sv-SE" sz="1100"/>
            <a:t>t60</a:t>
          </a:r>
          <a:r>
            <a:rPr lang="sv-SE" sz="1100" baseline="0"/>
            <a:t> </a:t>
          </a:r>
          <a:r>
            <a:rPr lang="sv-SE" sz="1100"/>
            <a:t>= 60 % algtäckning</a:t>
          </a:r>
        </a:p>
      </xdr:txBody>
    </xdr:sp>
    <xdr:clientData/>
  </xdr:twoCellAnchor>
  <xdr:twoCellAnchor>
    <xdr:from>
      <xdr:col>8</xdr:col>
      <xdr:colOff>266700</xdr:colOff>
      <xdr:row>6</xdr:row>
      <xdr:rowOff>25400</xdr:rowOff>
    </xdr:from>
    <xdr:to>
      <xdr:col>13</xdr:col>
      <xdr:colOff>425450</xdr:colOff>
      <xdr:row>14</xdr:row>
      <xdr:rowOff>0</xdr:rowOff>
    </xdr:to>
    <xdr:sp macro="" textlink="">
      <xdr:nvSpPr>
        <xdr:cNvPr id="11" name="textruta 1">
          <a:extLst>
            <a:ext uri="{FF2B5EF4-FFF2-40B4-BE49-F238E27FC236}">
              <a16:creationId xmlns:a16="http://schemas.microsoft.com/office/drawing/2014/main" id="{E6EB1165-5FD9-AC40-B4B6-B7A7E2B4AFC1}"/>
            </a:ext>
          </a:extLst>
        </xdr:cNvPr>
        <xdr:cNvSpPr txBox="1"/>
      </xdr:nvSpPr>
      <xdr:spPr>
        <a:xfrm>
          <a:off x="6870700" y="1422400"/>
          <a:ext cx="4286250" cy="1663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lvl1pPr>
            <a:defRPr>
              <a:solidFill>
                <a:schemeClr val="dk1"/>
              </a:solidFill>
              <a:latin typeface="+mn-lt"/>
              <a:ea typeface="+mn-ea"/>
              <a:cs typeface="+mn-cs"/>
            </a:defRPr>
          </a:lvl1pPr>
          <a:lvl2pPr>
            <a:defRPr>
              <a:solidFill>
                <a:schemeClr val="dk1"/>
              </a:solidFill>
              <a:latin typeface="+mn-lt"/>
              <a:ea typeface="+mn-ea"/>
              <a:cs typeface="+mn-cs"/>
            </a:defRPr>
          </a:lvl2pPr>
          <a:lvl3pPr>
            <a:defRPr>
              <a:solidFill>
                <a:schemeClr val="dk1"/>
              </a:solidFill>
              <a:latin typeface="+mn-lt"/>
              <a:ea typeface="+mn-ea"/>
              <a:cs typeface="+mn-cs"/>
            </a:defRPr>
          </a:lvl3pPr>
          <a:lvl4pPr>
            <a:defRPr>
              <a:solidFill>
                <a:schemeClr val="dk1"/>
              </a:solidFill>
              <a:latin typeface="+mn-lt"/>
              <a:ea typeface="+mn-ea"/>
              <a:cs typeface="+mn-cs"/>
            </a:defRPr>
          </a:lvl4pPr>
          <a:lvl5pPr>
            <a:defRPr>
              <a:solidFill>
                <a:schemeClr val="dk1"/>
              </a:solidFill>
              <a:latin typeface="+mn-lt"/>
              <a:ea typeface="+mn-ea"/>
              <a:cs typeface="+mn-cs"/>
            </a:defRPr>
          </a:lvl5pPr>
          <a:lvl6pPr>
            <a:defRPr>
              <a:solidFill>
                <a:schemeClr val="dk1"/>
              </a:solidFill>
              <a:latin typeface="+mn-lt"/>
              <a:ea typeface="+mn-ea"/>
              <a:cs typeface="+mn-cs"/>
            </a:defRPr>
          </a:lvl6pPr>
          <a:lvl7pPr>
            <a:defRPr>
              <a:solidFill>
                <a:schemeClr val="dk1"/>
              </a:solidFill>
              <a:latin typeface="+mn-lt"/>
              <a:ea typeface="+mn-ea"/>
              <a:cs typeface="+mn-cs"/>
            </a:defRPr>
          </a:lvl7pPr>
          <a:lvl8pPr>
            <a:defRPr>
              <a:solidFill>
                <a:schemeClr val="dk1"/>
              </a:solidFill>
              <a:latin typeface="+mn-lt"/>
              <a:ea typeface="+mn-ea"/>
              <a:cs typeface="+mn-cs"/>
            </a:defRPr>
          </a:lvl8pPr>
          <a:lvl9pPr>
            <a:defRPr>
              <a:solidFill>
                <a:schemeClr val="dk1"/>
              </a:solidFill>
              <a:latin typeface="+mn-lt"/>
              <a:ea typeface="+mn-ea"/>
              <a:cs typeface="+mn-cs"/>
            </a:defRPr>
          </a:lvl9pPr>
        </a:lstStyle>
        <a:p>
          <a:r>
            <a:rPr lang="sv-SE" sz="1100"/>
            <a:t>Färgerna runt kolumnrubrikerna och runt värdena i lådagrammet är till för att hjälpa till att se vad som hör till samma behandling inom faktorn </a:t>
          </a:r>
          <a:r>
            <a:rPr lang="sv-SE" sz="1100" i="1"/>
            <a:t>algtäckning</a:t>
          </a:r>
          <a:r>
            <a:rPr lang="sv-SE" sz="1100"/>
            <a:t>. Färgerna i cellerna med data och i lådorna i lådagrmmet är de som kommer från villkorsstyrd formatering här i Excel. I data är det lägsta värdet 0,04. Det har fått den starkast röda färgen. Det högsta värdet i data är 0,75. Villkorsstyrd formatering har gett det den starkast gröna färgen. Alla värden däremellan har en färg mellan dessa båda färger.</a:t>
          </a:r>
        </a:p>
      </xdr:txBody>
    </xdr:sp>
    <xdr:clientData/>
  </xdr:twoCellAnchor>
  <xdr:twoCellAnchor>
    <xdr:from>
      <xdr:col>8</xdr:col>
      <xdr:colOff>279400</xdr:colOff>
      <xdr:row>25</xdr:row>
      <xdr:rowOff>38100</xdr:rowOff>
    </xdr:from>
    <xdr:to>
      <xdr:col>12</xdr:col>
      <xdr:colOff>419100</xdr:colOff>
      <xdr:row>30</xdr:row>
      <xdr:rowOff>152400</xdr:rowOff>
    </xdr:to>
    <xdr:sp macro="" textlink="">
      <xdr:nvSpPr>
        <xdr:cNvPr id="12" name="textruta 11">
          <a:extLst>
            <a:ext uri="{FF2B5EF4-FFF2-40B4-BE49-F238E27FC236}">
              <a16:creationId xmlns:a16="http://schemas.microsoft.com/office/drawing/2014/main" id="{8B75C919-C3EA-364E-931E-09F8856ADAC4}"/>
            </a:ext>
          </a:extLst>
        </xdr:cNvPr>
        <xdr:cNvSpPr txBox="1"/>
      </xdr:nvSpPr>
      <xdr:spPr>
        <a:xfrm>
          <a:off x="6883400" y="5359400"/>
          <a:ext cx="3441700" cy="1143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De antaganden som ska vara uppfyllda för att göra variansanalys finns på sidan 158 i kursboken. Experimentet måste ha varit utfört så att data är oberoende inom och mellan prover. Att alla populationer har samma varians testar vi här med hjälp av Cochrans test.</a:t>
          </a:r>
        </a:p>
      </xdr:txBody>
    </xdr:sp>
    <xdr:clientData/>
  </xdr:twoCellAnchor>
  <xdr:twoCellAnchor>
    <xdr:from>
      <xdr:col>8</xdr:col>
      <xdr:colOff>304800</xdr:colOff>
      <xdr:row>38</xdr:row>
      <xdr:rowOff>127000</xdr:rowOff>
    </xdr:from>
    <xdr:to>
      <xdr:col>12</xdr:col>
      <xdr:colOff>508000</xdr:colOff>
      <xdr:row>42</xdr:row>
      <xdr:rowOff>101600</xdr:rowOff>
    </xdr:to>
    <xdr:sp macro="" textlink="">
      <xdr:nvSpPr>
        <xdr:cNvPr id="13" name="textruta 12">
          <a:extLst>
            <a:ext uri="{FF2B5EF4-FFF2-40B4-BE49-F238E27FC236}">
              <a16:creationId xmlns:a16="http://schemas.microsoft.com/office/drawing/2014/main" id="{13B91FF2-2FBD-594C-BCDD-E98ED693E265}"/>
            </a:ext>
          </a:extLst>
        </xdr:cNvPr>
        <xdr:cNvSpPr txBox="1"/>
      </xdr:nvSpPr>
      <xdr:spPr>
        <a:xfrm>
          <a:off x="6908800" y="8153400"/>
          <a:ext cx="3505200" cy="800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Se </a:t>
          </a:r>
          <a:r>
            <a:rPr lang="sv-SE" sz="1100" i="1"/>
            <a:t>Cochran.xls</a:t>
          </a:r>
          <a:r>
            <a:rPr lang="sv-SE" sz="1100"/>
            <a:t>, för metod och för kritiska värden för </a:t>
          </a:r>
          <a:r>
            <a:rPr lang="sv-SE" sz="1100" i="1"/>
            <a:t>C</a:t>
          </a:r>
          <a:r>
            <a:rPr lang="sv-SE" sz="1100"/>
            <a:t>. Filen kan hämtas från webbsidan </a:t>
          </a:r>
          <a:r>
            <a:rPr lang="sv-SE" sz="1100" i="1"/>
            <a:t>Tabeller</a:t>
          </a:r>
          <a:r>
            <a:rPr lang="sv-SE" sz="1100"/>
            <a:t> i undervisningsmaterialet. Dubbelklicka på värdet för </a:t>
          </a:r>
          <a:r>
            <a:rPr lang="sv-SE" sz="1100" i="1"/>
            <a:t>C</a:t>
          </a:r>
          <a:r>
            <a:rPr lang="sv-SE" sz="1100"/>
            <a:t> för att se hur det har beräknats.</a:t>
          </a:r>
        </a:p>
      </xdr:txBody>
    </xdr:sp>
    <xdr:clientData/>
  </xdr:twoCellAnchor>
  <xdr:twoCellAnchor>
    <xdr:from>
      <xdr:col>15</xdr:col>
      <xdr:colOff>0</xdr:colOff>
      <xdr:row>19</xdr:row>
      <xdr:rowOff>0</xdr:rowOff>
    </xdr:from>
    <xdr:to>
      <xdr:col>20</xdr:col>
      <xdr:colOff>216093</xdr:colOff>
      <xdr:row>26</xdr:row>
      <xdr:rowOff>62363</xdr:rowOff>
    </xdr:to>
    <xdr:sp macro="" textlink="">
      <xdr:nvSpPr>
        <xdr:cNvPr id="15" name="textruta 1">
          <a:extLst>
            <a:ext uri="{FF2B5EF4-FFF2-40B4-BE49-F238E27FC236}">
              <a16:creationId xmlns:a16="http://schemas.microsoft.com/office/drawing/2014/main" id="{28F7A3E5-6576-C447-8805-C3ECFB0C46FF}"/>
            </a:ext>
          </a:extLst>
        </xdr:cNvPr>
        <xdr:cNvSpPr txBox="1"/>
      </xdr:nvSpPr>
      <xdr:spPr>
        <a:xfrm>
          <a:off x="12382500" y="4102100"/>
          <a:ext cx="4343593" cy="148476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lvl1pPr>
            <a:defRPr>
              <a:solidFill>
                <a:schemeClr val="dk1"/>
              </a:solidFill>
              <a:latin typeface="+mn-lt"/>
              <a:ea typeface="+mn-ea"/>
              <a:cs typeface="+mn-cs"/>
            </a:defRPr>
          </a:lvl1pPr>
          <a:lvl2pPr>
            <a:defRPr>
              <a:solidFill>
                <a:schemeClr val="dk1"/>
              </a:solidFill>
              <a:latin typeface="+mn-lt"/>
              <a:ea typeface="+mn-ea"/>
              <a:cs typeface="+mn-cs"/>
            </a:defRPr>
          </a:lvl2pPr>
          <a:lvl3pPr>
            <a:defRPr>
              <a:solidFill>
                <a:schemeClr val="dk1"/>
              </a:solidFill>
              <a:latin typeface="+mn-lt"/>
              <a:ea typeface="+mn-ea"/>
              <a:cs typeface="+mn-cs"/>
            </a:defRPr>
          </a:lvl3pPr>
          <a:lvl4pPr>
            <a:defRPr>
              <a:solidFill>
                <a:schemeClr val="dk1"/>
              </a:solidFill>
              <a:latin typeface="+mn-lt"/>
              <a:ea typeface="+mn-ea"/>
              <a:cs typeface="+mn-cs"/>
            </a:defRPr>
          </a:lvl4pPr>
          <a:lvl5pPr>
            <a:defRPr>
              <a:solidFill>
                <a:schemeClr val="dk1"/>
              </a:solidFill>
              <a:latin typeface="+mn-lt"/>
              <a:ea typeface="+mn-ea"/>
              <a:cs typeface="+mn-cs"/>
            </a:defRPr>
          </a:lvl5pPr>
          <a:lvl6pPr>
            <a:defRPr>
              <a:solidFill>
                <a:schemeClr val="dk1"/>
              </a:solidFill>
              <a:latin typeface="+mn-lt"/>
              <a:ea typeface="+mn-ea"/>
              <a:cs typeface="+mn-cs"/>
            </a:defRPr>
          </a:lvl6pPr>
          <a:lvl7pPr>
            <a:defRPr>
              <a:solidFill>
                <a:schemeClr val="dk1"/>
              </a:solidFill>
              <a:latin typeface="+mn-lt"/>
              <a:ea typeface="+mn-ea"/>
              <a:cs typeface="+mn-cs"/>
            </a:defRPr>
          </a:lvl7pPr>
          <a:lvl8pPr>
            <a:defRPr>
              <a:solidFill>
                <a:schemeClr val="dk1"/>
              </a:solidFill>
              <a:latin typeface="+mn-lt"/>
              <a:ea typeface="+mn-ea"/>
              <a:cs typeface="+mn-cs"/>
            </a:defRPr>
          </a:lvl8pPr>
          <a:lvl9pPr>
            <a:defRPr>
              <a:solidFill>
                <a:schemeClr val="dk1"/>
              </a:solidFill>
              <a:latin typeface="+mn-lt"/>
              <a:ea typeface="+mn-ea"/>
              <a:cs typeface="+mn-cs"/>
            </a:defRPr>
          </a:lvl9pPr>
        </a:lstStyle>
        <a:p>
          <a:r>
            <a:rPr lang="sv-SE" sz="1100"/>
            <a:t>Med hjälp av sugpipett i Photoshop har jag fått HEX format för de färger som medelvärdena har i sina celler. På det sättet har jag kunnat göra så att varje låda i lådagrammet har samma färg som dess medelvärde har i tabellen för beskrivande statistik.</a:t>
          </a:r>
        </a:p>
        <a:p>
          <a:endParaRPr lang="sv-SE" sz="1100"/>
        </a:p>
        <a:p>
          <a:r>
            <a:rPr lang="sv-SE" sz="1100"/>
            <a:t>Detta är färgerna i HEX format, som jag använde i BoxPlotR:</a:t>
          </a:r>
        </a:p>
        <a:p>
          <a:endParaRPr lang="sv-SE" sz="1100"/>
        </a:p>
        <a:p>
          <a:r>
            <a:rPr lang="sv-SE" sz="1100"/>
            <a:t>#f9936a, #f98c68, #fce879, #fcba71, #afd175, #77bf72</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330200</xdr:colOff>
      <xdr:row>12</xdr:row>
      <xdr:rowOff>101600</xdr:rowOff>
    </xdr:from>
    <xdr:to>
      <xdr:col>17</xdr:col>
      <xdr:colOff>533400</xdr:colOff>
      <xdr:row>19</xdr:row>
      <xdr:rowOff>88900</xdr:rowOff>
    </xdr:to>
    <xdr:sp macro="" textlink="">
      <xdr:nvSpPr>
        <xdr:cNvPr id="3" name="textruta 2">
          <a:extLst>
            <a:ext uri="{FF2B5EF4-FFF2-40B4-BE49-F238E27FC236}">
              <a16:creationId xmlns:a16="http://schemas.microsoft.com/office/drawing/2014/main" id="{F03846EB-F635-F64D-BE6B-CA7F18283CB9}"/>
            </a:ext>
          </a:extLst>
        </xdr:cNvPr>
        <xdr:cNvSpPr txBox="1"/>
      </xdr:nvSpPr>
      <xdr:spPr>
        <a:xfrm>
          <a:off x="11061700" y="2743200"/>
          <a:ext cx="3505200" cy="1409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Box plot description for figure legend:</a:t>
          </a:r>
        </a:p>
        <a:p>
          <a:r>
            <a:rPr lang="sv-SE" sz="1100"/>
            <a:t>Center lines show the medians; box limits indicate the 25th and 75th percentiles as determined by R software; whiskers extend 1.5 times the interquartile range from the 25th and 75th percentiles, outliers are represented by dots; crosses represent sample means. n = 5 sample points.</a:t>
          </a:r>
        </a:p>
      </xdr:txBody>
    </xdr:sp>
    <xdr:clientData/>
  </xdr:twoCellAnchor>
  <xdr:twoCellAnchor editAs="oneCell">
    <xdr:from>
      <xdr:col>8</xdr:col>
      <xdr:colOff>0</xdr:colOff>
      <xdr:row>66</xdr:row>
      <xdr:rowOff>0</xdr:rowOff>
    </xdr:from>
    <xdr:to>
      <xdr:col>17</xdr:col>
      <xdr:colOff>177800</xdr:colOff>
      <xdr:row>89</xdr:row>
      <xdr:rowOff>127000</xdr:rowOff>
    </xdr:to>
    <xdr:pic>
      <xdr:nvPicPr>
        <xdr:cNvPr id="4" name="Bildobjekt 3">
          <a:extLst>
            <a:ext uri="{FF2B5EF4-FFF2-40B4-BE49-F238E27FC236}">
              <a16:creationId xmlns:a16="http://schemas.microsoft.com/office/drawing/2014/main" id="{8C25C92F-DB23-FB48-9CAC-2C9E03A226B7}"/>
            </a:ext>
          </a:extLst>
        </xdr:cNvPr>
        <xdr:cNvPicPr>
          <a:picLocks noChangeAspect="1"/>
        </xdr:cNvPicPr>
      </xdr:nvPicPr>
      <xdr:blipFill rotWithShape="1">
        <a:blip xmlns:r="http://schemas.openxmlformats.org/officeDocument/2006/relationships" r:embed="rId1"/>
        <a:srcRect l="12934" t="11272" r="7200" b="20000"/>
        <a:stretch/>
      </xdr:blipFill>
      <xdr:spPr>
        <a:xfrm>
          <a:off x="7137400" y="13665200"/>
          <a:ext cx="7607300" cy="4800600"/>
        </a:xfrm>
        <a:prstGeom prst="rect">
          <a:avLst/>
        </a:prstGeom>
        <a:solidFill>
          <a:schemeClr val="bg1"/>
        </a:solidFill>
        <a:ln>
          <a:solidFill>
            <a:schemeClr val="lt1">
              <a:shade val="50000"/>
            </a:schemeClr>
          </a:solidFill>
        </a:ln>
      </xdr:spPr>
    </xdr:pic>
    <xdr:clientData/>
  </xdr:twoCellAnchor>
  <xdr:twoCellAnchor>
    <xdr:from>
      <xdr:col>8</xdr:col>
      <xdr:colOff>0</xdr:colOff>
      <xdr:row>1</xdr:row>
      <xdr:rowOff>0</xdr:rowOff>
    </xdr:from>
    <xdr:to>
      <xdr:col>9</xdr:col>
      <xdr:colOff>749300</xdr:colOff>
      <xdr:row>5</xdr:row>
      <xdr:rowOff>76200</xdr:rowOff>
    </xdr:to>
    <xdr:sp macro="" textlink="">
      <xdr:nvSpPr>
        <xdr:cNvPr id="5" name="textruta 1">
          <a:extLst>
            <a:ext uri="{FF2B5EF4-FFF2-40B4-BE49-F238E27FC236}">
              <a16:creationId xmlns:a16="http://schemas.microsoft.com/office/drawing/2014/main" id="{AD21EE64-91B7-1B4C-8228-CE1E86770BDD}"/>
            </a:ext>
          </a:extLst>
        </xdr:cNvPr>
        <xdr:cNvSpPr txBox="1"/>
      </xdr:nvSpPr>
      <xdr:spPr>
        <a:xfrm>
          <a:off x="6604000" y="215900"/>
          <a:ext cx="1574800" cy="1016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lvl1pPr>
            <a:defRPr>
              <a:solidFill>
                <a:schemeClr val="dk1"/>
              </a:solidFill>
              <a:latin typeface="+mn-lt"/>
              <a:ea typeface="+mn-ea"/>
              <a:cs typeface="+mn-cs"/>
            </a:defRPr>
          </a:lvl1pPr>
          <a:lvl2pPr>
            <a:defRPr>
              <a:solidFill>
                <a:schemeClr val="dk1"/>
              </a:solidFill>
              <a:latin typeface="+mn-lt"/>
              <a:ea typeface="+mn-ea"/>
              <a:cs typeface="+mn-cs"/>
            </a:defRPr>
          </a:lvl2pPr>
          <a:lvl3pPr>
            <a:defRPr>
              <a:solidFill>
                <a:schemeClr val="dk1"/>
              </a:solidFill>
              <a:latin typeface="+mn-lt"/>
              <a:ea typeface="+mn-ea"/>
              <a:cs typeface="+mn-cs"/>
            </a:defRPr>
          </a:lvl3pPr>
          <a:lvl4pPr>
            <a:defRPr>
              <a:solidFill>
                <a:schemeClr val="dk1"/>
              </a:solidFill>
              <a:latin typeface="+mn-lt"/>
              <a:ea typeface="+mn-ea"/>
              <a:cs typeface="+mn-cs"/>
            </a:defRPr>
          </a:lvl4pPr>
          <a:lvl5pPr>
            <a:defRPr>
              <a:solidFill>
                <a:schemeClr val="dk1"/>
              </a:solidFill>
              <a:latin typeface="+mn-lt"/>
              <a:ea typeface="+mn-ea"/>
              <a:cs typeface="+mn-cs"/>
            </a:defRPr>
          </a:lvl5pPr>
          <a:lvl6pPr>
            <a:defRPr>
              <a:solidFill>
                <a:schemeClr val="dk1"/>
              </a:solidFill>
              <a:latin typeface="+mn-lt"/>
              <a:ea typeface="+mn-ea"/>
              <a:cs typeface="+mn-cs"/>
            </a:defRPr>
          </a:lvl6pPr>
          <a:lvl7pPr>
            <a:defRPr>
              <a:solidFill>
                <a:schemeClr val="dk1"/>
              </a:solidFill>
              <a:latin typeface="+mn-lt"/>
              <a:ea typeface="+mn-ea"/>
              <a:cs typeface="+mn-cs"/>
            </a:defRPr>
          </a:lvl7pPr>
          <a:lvl8pPr>
            <a:defRPr>
              <a:solidFill>
                <a:schemeClr val="dk1"/>
              </a:solidFill>
              <a:latin typeface="+mn-lt"/>
              <a:ea typeface="+mn-ea"/>
              <a:cs typeface="+mn-cs"/>
            </a:defRPr>
          </a:lvl8pPr>
          <a:lvl9pPr>
            <a:defRPr>
              <a:solidFill>
                <a:schemeClr val="dk1"/>
              </a:solidFill>
              <a:latin typeface="+mn-lt"/>
              <a:ea typeface="+mn-ea"/>
              <a:cs typeface="+mn-cs"/>
            </a:defRPr>
          </a:lvl9pPr>
        </a:lstStyle>
        <a:p>
          <a:r>
            <a:rPr lang="sv-SE" sz="1100"/>
            <a:t>d10 = 10 ind / 400 cm^2</a:t>
          </a:r>
        </a:p>
        <a:p>
          <a:r>
            <a:rPr lang="sv-SE" sz="1100"/>
            <a:t>d15 = 15 ind / 400 cm^2</a:t>
          </a:r>
        </a:p>
        <a:p>
          <a:r>
            <a:rPr lang="sv-SE" sz="1100"/>
            <a:t>d20 = 20 ind / 400 cm^2</a:t>
          </a:r>
        </a:p>
        <a:p>
          <a:r>
            <a:rPr lang="sv-SE" sz="1100"/>
            <a:t>t20 = 20 % algtäckning</a:t>
          </a:r>
        </a:p>
        <a:p>
          <a:r>
            <a:rPr lang="sv-SE" sz="1100"/>
            <a:t>t60</a:t>
          </a:r>
          <a:r>
            <a:rPr lang="sv-SE" sz="1100" baseline="0"/>
            <a:t> </a:t>
          </a:r>
          <a:r>
            <a:rPr lang="sv-SE" sz="1100"/>
            <a:t>= 60 % algtäckning</a:t>
          </a:r>
        </a:p>
      </xdr:txBody>
    </xdr:sp>
    <xdr:clientData/>
  </xdr:twoCellAnchor>
  <xdr:twoCellAnchor>
    <xdr:from>
      <xdr:col>8</xdr:col>
      <xdr:colOff>0</xdr:colOff>
      <xdr:row>6</xdr:row>
      <xdr:rowOff>0</xdr:rowOff>
    </xdr:from>
    <xdr:to>
      <xdr:col>12</xdr:col>
      <xdr:colOff>622300</xdr:colOff>
      <xdr:row>14</xdr:row>
      <xdr:rowOff>139700</xdr:rowOff>
    </xdr:to>
    <xdr:sp macro="" textlink="">
      <xdr:nvSpPr>
        <xdr:cNvPr id="6" name="textruta 1">
          <a:extLst>
            <a:ext uri="{FF2B5EF4-FFF2-40B4-BE49-F238E27FC236}">
              <a16:creationId xmlns:a16="http://schemas.microsoft.com/office/drawing/2014/main" id="{BC9871F0-9239-B24E-8AE5-E391E434763B}"/>
            </a:ext>
          </a:extLst>
        </xdr:cNvPr>
        <xdr:cNvSpPr txBox="1"/>
      </xdr:nvSpPr>
      <xdr:spPr>
        <a:xfrm>
          <a:off x="6604000" y="1371600"/>
          <a:ext cx="3924300" cy="1816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lvl1pPr>
            <a:defRPr>
              <a:solidFill>
                <a:schemeClr val="dk1"/>
              </a:solidFill>
              <a:latin typeface="+mn-lt"/>
              <a:ea typeface="+mn-ea"/>
              <a:cs typeface="+mn-cs"/>
            </a:defRPr>
          </a:lvl1pPr>
          <a:lvl2pPr>
            <a:defRPr>
              <a:solidFill>
                <a:schemeClr val="dk1"/>
              </a:solidFill>
              <a:latin typeface="+mn-lt"/>
              <a:ea typeface="+mn-ea"/>
              <a:cs typeface="+mn-cs"/>
            </a:defRPr>
          </a:lvl2pPr>
          <a:lvl3pPr>
            <a:defRPr>
              <a:solidFill>
                <a:schemeClr val="dk1"/>
              </a:solidFill>
              <a:latin typeface="+mn-lt"/>
              <a:ea typeface="+mn-ea"/>
              <a:cs typeface="+mn-cs"/>
            </a:defRPr>
          </a:lvl3pPr>
          <a:lvl4pPr>
            <a:defRPr>
              <a:solidFill>
                <a:schemeClr val="dk1"/>
              </a:solidFill>
              <a:latin typeface="+mn-lt"/>
              <a:ea typeface="+mn-ea"/>
              <a:cs typeface="+mn-cs"/>
            </a:defRPr>
          </a:lvl4pPr>
          <a:lvl5pPr>
            <a:defRPr>
              <a:solidFill>
                <a:schemeClr val="dk1"/>
              </a:solidFill>
              <a:latin typeface="+mn-lt"/>
              <a:ea typeface="+mn-ea"/>
              <a:cs typeface="+mn-cs"/>
            </a:defRPr>
          </a:lvl5pPr>
          <a:lvl6pPr>
            <a:defRPr>
              <a:solidFill>
                <a:schemeClr val="dk1"/>
              </a:solidFill>
              <a:latin typeface="+mn-lt"/>
              <a:ea typeface="+mn-ea"/>
              <a:cs typeface="+mn-cs"/>
            </a:defRPr>
          </a:lvl6pPr>
          <a:lvl7pPr>
            <a:defRPr>
              <a:solidFill>
                <a:schemeClr val="dk1"/>
              </a:solidFill>
              <a:latin typeface="+mn-lt"/>
              <a:ea typeface="+mn-ea"/>
              <a:cs typeface="+mn-cs"/>
            </a:defRPr>
          </a:lvl7pPr>
          <a:lvl8pPr>
            <a:defRPr>
              <a:solidFill>
                <a:schemeClr val="dk1"/>
              </a:solidFill>
              <a:latin typeface="+mn-lt"/>
              <a:ea typeface="+mn-ea"/>
              <a:cs typeface="+mn-cs"/>
            </a:defRPr>
          </a:lvl8pPr>
          <a:lvl9pPr>
            <a:defRPr>
              <a:solidFill>
                <a:schemeClr val="dk1"/>
              </a:solidFill>
              <a:latin typeface="+mn-lt"/>
              <a:ea typeface="+mn-ea"/>
              <a:cs typeface="+mn-cs"/>
            </a:defRPr>
          </a:lvl9pPr>
        </a:lstStyle>
        <a:p>
          <a:r>
            <a:rPr lang="sv-SE" sz="1100"/>
            <a:t>Färgerna runt kolumnrubrikerna och runt värdena i lådagrammet är till för att hjälpa till att se vad som hör till samma behandling inom faktorn </a:t>
          </a:r>
          <a:r>
            <a:rPr lang="sv-SE" sz="1100" i="1"/>
            <a:t>täthet av skålsnäckor</a:t>
          </a:r>
          <a:r>
            <a:rPr lang="sv-SE" sz="1100"/>
            <a:t>. Färgerna i cellerna med data och i lådorna i lådagrmmet är de som kommer från villkorsstyrd formatering här i Excel. I data är det lägsta värdet 0,04. Det har fått den starkast röda färgen. Det högsta värdet i data är 0,75. Villkorsstyrd formatering har gett det den starkast gröna färgen. Alla värden däremellan har en färg mellan dessa båda färger.</a:t>
          </a:r>
        </a:p>
      </xdr:txBody>
    </xdr:sp>
    <xdr:clientData/>
  </xdr:twoCellAnchor>
  <xdr:twoCellAnchor>
    <xdr:from>
      <xdr:col>0</xdr:col>
      <xdr:colOff>20560</xdr:colOff>
      <xdr:row>7</xdr:row>
      <xdr:rowOff>101598</xdr:rowOff>
    </xdr:from>
    <xdr:to>
      <xdr:col>7</xdr:col>
      <xdr:colOff>12700</xdr:colOff>
      <xdr:row>25</xdr:row>
      <xdr:rowOff>25399</xdr:rowOff>
    </xdr:to>
    <xdr:grpSp>
      <xdr:nvGrpSpPr>
        <xdr:cNvPr id="13" name="Grupp 12">
          <a:extLst>
            <a:ext uri="{FF2B5EF4-FFF2-40B4-BE49-F238E27FC236}">
              <a16:creationId xmlns:a16="http://schemas.microsoft.com/office/drawing/2014/main" id="{AA4B333D-0B87-944E-B4FD-B197D162904D}"/>
            </a:ext>
          </a:extLst>
        </xdr:cNvPr>
        <xdr:cNvGrpSpPr/>
      </xdr:nvGrpSpPr>
      <xdr:grpSpPr>
        <a:xfrm>
          <a:off x="20560" y="1689098"/>
          <a:ext cx="5770640" cy="3619501"/>
          <a:chOff x="20560" y="1689098"/>
          <a:chExt cx="5770640" cy="3619501"/>
        </a:xfrm>
      </xdr:grpSpPr>
      <xdr:pic>
        <xdr:nvPicPr>
          <xdr:cNvPr id="2" name="Bildobjekt 1">
            <a:extLst>
              <a:ext uri="{FF2B5EF4-FFF2-40B4-BE49-F238E27FC236}">
                <a16:creationId xmlns:a16="http://schemas.microsoft.com/office/drawing/2014/main" id="{A6975833-1EA0-AD49-B924-79EDE55641CE}"/>
              </a:ext>
            </a:extLst>
          </xdr:cNvPr>
          <xdr:cNvPicPr>
            <a:picLocks noChangeAspect="1"/>
          </xdr:cNvPicPr>
        </xdr:nvPicPr>
        <xdr:blipFill rotWithShape="1">
          <a:blip xmlns:r="http://schemas.openxmlformats.org/officeDocument/2006/relationships" r:embed="rId2"/>
          <a:srcRect l="12800" t="11272" r="7200" b="20000"/>
          <a:stretch/>
        </xdr:blipFill>
        <xdr:spPr>
          <a:xfrm>
            <a:off x="20560" y="1689098"/>
            <a:ext cx="5745240" cy="3619501"/>
          </a:xfrm>
          <a:prstGeom prst="rect">
            <a:avLst/>
          </a:prstGeom>
          <a:solidFill>
            <a:schemeClr val="bg1"/>
          </a:solidFill>
        </xdr:spPr>
      </xdr:pic>
      <xdr:sp macro="" textlink="">
        <xdr:nvSpPr>
          <xdr:cNvPr id="7" name="Rektangel 6">
            <a:extLst>
              <a:ext uri="{FF2B5EF4-FFF2-40B4-BE49-F238E27FC236}">
                <a16:creationId xmlns:a16="http://schemas.microsoft.com/office/drawing/2014/main" id="{73DA0C9B-7B74-5F49-8267-85F729DE8FC2}"/>
              </a:ext>
            </a:extLst>
          </xdr:cNvPr>
          <xdr:cNvSpPr/>
        </xdr:nvSpPr>
        <xdr:spPr>
          <a:xfrm>
            <a:off x="825500" y="1727200"/>
            <a:ext cx="1651000" cy="3340100"/>
          </a:xfrm>
          <a:prstGeom prst="rect">
            <a:avLst/>
          </a:prstGeom>
          <a:noFill/>
          <a:ln w="25400">
            <a:solidFill>
              <a:srgbClr val="00FD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sv-SE" sz="1100"/>
          </a:p>
        </xdr:txBody>
      </xdr:sp>
      <xdr:sp macro="" textlink="">
        <xdr:nvSpPr>
          <xdr:cNvPr id="11" name="Rektangel 10">
            <a:extLst>
              <a:ext uri="{FF2B5EF4-FFF2-40B4-BE49-F238E27FC236}">
                <a16:creationId xmlns:a16="http://schemas.microsoft.com/office/drawing/2014/main" id="{CEB27B77-961E-784D-A3B4-D6876BF8FF11}"/>
              </a:ext>
            </a:extLst>
          </xdr:cNvPr>
          <xdr:cNvSpPr/>
        </xdr:nvSpPr>
        <xdr:spPr>
          <a:xfrm>
            <a:off x="2514600" y="1727200"/>
            <a:ext cx="1587500" cy="3340100"/>
          </a:xfrm>
          <a:prstGeom prst="rect">
            <a:avLst/>
          </a:prstGeom>
          <a:noFill/>
          <a:ln w="25400">
            <a:solidFill>
              <a:srgbClr val="02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sv-SE" sz="1100"/>
          </a:p>
        </xdr:txBody>
      </xdr:sp>
      <xdr:sp macro="" textlink="">
        <xdr:nvSpPr>
          <xdr:cNvPr id="12" name="Rektangel 11">
            <a:extLst>
              <a:ext uri="{FF2B5EF4-FFF2-40B4-BE49-F238E27FC236}">
                <a16:creationId xmlns:a16="http://schemas.microsoft.com/office/drawing/2014/main" id="{1E491DD9-0144-DC46-91BF-491C6B824B90}"/>
              </a:ext>
            </a:extLst>
          </xdr:cNvPr>
          <xdr:cNvSpPr/>
        </xdr:nvSpPr>
        <xdr:spPr>
          <a:xfrm>
            <a:off x="4165600" y="1727200"/>
            <a:ext cx="1625600" cy="3340100"/>
          </a:xfrm>
          <a:prstGeom prst="rect">
            <a:avLst/>
          </a:prstGeom>
          <a:noFill/>
          <a:ln w="25400">
            <a:solidFill>
              <a:srgbClr val="001F5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sv-SE" sz="1100"/>
          </a:p>
        </xdr:txBody>
      </xdr:sp>
    </xdr:grpSp>
    <xdr:clientData/>
  </xdr:twoCellAnchor>
  <xdr:twoCellAnchor>
    <xdr:from>
      <xdr:col>8</xdr:col>
      <xdr:colOff>25400</xdr:colOff>
      <xdr:row>15</xdr:row>
      <xdr:rowOff>76200</xdr:rowOff>
    </xdr:from>
    <xdr:to>
      <xdr:col>12</xdr:col>
      <xdr:colOff>342900</xdr:colOff>
      <xdr:row>25</xdr:row>
      <xdr:rowOff>38100</xdr:rowOff>
    </xdr:to>
    <xdr:sp macro="" textlink="">
      <xdr:nvSpPr>
        <xdr:cNvPr id="14" name="textruta 13">
          <a:extLst>
            <a:ext uri="{FF2B5EF4-FFF2-40B4-BE49-F238E27FC236}">
              <a16:creationId xmlns:a16="http://schemas.microsoft.com/office/drawing/2014/main" id="{D9D959CC-EC22-B945-981F-E5033A9A7DBE}"/>
            </a:ext>
          </a:extLst>
        </xdr:cNvPr>
        <xdr:cNvSpPr txBox="1"/>
      </xdr:nvSpPr>
      <xdr:spPr>
        <a:xfrm>
          <a:off x="6629400" y="3327400"/>
          <a:ext cx="3619500" cy="1993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I lådagrammet ser vi att för alla tre tätheter med skålsnäckor blir dödligheten större när det är tätare med alger, men ökningen i dödlighet är inte alls lika stor för den lägsta tätheten med snäckor, som för de båda andra. Det ser ut att finnas en interaktion mellan </a:t>
          </a:r>
          <a:r>
            <a:rPr lang="sv-SE" sz="1100" i="1"/>
            <a:t>täthet av skålsnäckor </a:t>
          </a:r>
          <a:r>
            <a:rPr lang="sv-SE" sz="1100"/>
            <a:t>och </a:t>
          </a:r>
          <a:r>
            <a:rPr lang="sv-SE" sz="1100" i="1"/>
            <a:t>täckning med  alger</a:t>
          </a:r>
          <a:r>
            <a:rPr lang="sv-SE" sz="1100"/>
            <a:t>. </a:t>
          </a:r>
        </a:p>
        <a:p>
          <a:endParaRPr lang="sv-SE" sz="1100"/>
        </a:p>
        <a:p>
          <a:r>
            <a:rPr lang="sv-SE" sz="1100"/>
            <a:t>Vilka tolkningar vi ska göra angående hypoteser och förklaringsmodell får dock det statistiska testet på sista bladet visa.</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152400</xdr:colOff>
      <xdr:row>13</xdr:row>
      <xdr:rowOff>165100</xdr:rowOff>
    </xdr:from>
    <xdr:to>
      <xdr:col>5</xdr:col>
      <xdr:colOff>557331</xdr:colOff>
      <xdr:row>27</xdr:row>
      <xdr:rowOff>25400</xdr:rowOff>
    </xdr:to>
    <xdr:pic>
      <xdr:nvPicPr>
        <xdr:cNvPr id="2" name="Bildobjekt 1">
          <a:extLst>
            <a:ext uri="{FF2B5EF4-FFF2-40B4-BE49-F238E27FC236}">
              <a16:creationId xmlns:a16="http://schemas.microsoft.com/office/drawing/2014/main" id="{7224EC16-F084-CD4A-86B0-59DFE15FD76E}"/>
            </a:ext>
          </a:extLst>
        </xdr:cNvPr>
        <xdr:cNvPicPr>
          <a:picLocks noChangeAspect="1"/>
        </xdr:cNvPicPr>
      </xdr:nvPicPr>
      <xdr:blipFill>
        <a:blip xmlns:r="http://schemas.openxmlformats.org/officeDocument/2006/relationships" r:embed="rId1"/>
        <a:stretch>
          <a:fillRect/>
        </a:stretch>
      </xdr:blipFill>
      <xdr:spPr>
        <a:xfrm>
          <a:off x="152400" y="2832100"/>
          <a:ext cx="4532431" cy="2755900"/>
        </a:xfrm>
        <a:prstGeom prst="rect">
          <a:avLst/>
        </a:prstGeom>
      </xdr:spPr>
    </xdr:pic>
    <xdr:clientData/>
  </xdr:twoCellAnchor>
  <xdr:twoCellAnchor>
    <xdr:from>
      <xdr:col>10</xdr:col>
      <xdr:colOff>342900</xdr:colOff>
      <xdr:row>32</xdr:row>
      <xdr:rowOff>76200</xdr:rowOff>
    </xdr:from>
    <xdr:to>
      <xdr:col>12</xdr:col>
      <xdr:colOff>533400</xdr:colOff>
      <xdr:row>35</xdr:row>
      <xdr:rowOff>139700</xdr:rowOff>
    </xdr:to>
    <xdr:sp macro="" textlink="">
      <xdr:nvSpPr>
        <xdr:cNvPr id="3" name="textruta 2">
          <a:extLst>
            <a:ext uri="{FF2B5EF4-FFF2-40B4-BE49-F238E27FC236}">
              <a16:creationId xmlns:a16="http://schemas.microsoft.com/office/drawing/2014/main" id="{017C31AB-0B80-7F4E-9EB3-7685CD8D6109}"/>
            </a:ext>
          </a:extLst>
        </xdr:cNvPr>
        <xdr:cNvSpPr txBox="1"/>
      </xdr:nvSpPr>
      <xdr:spPr>
        <a:xfrm>
          <a:off x="8597900" y="6642100"/>
          <a:ext cx="1841500" cy="6731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Signifikant interaktion mellan faktorerna </a:t>
          </a:r>
          <a:r>
            <a:rPr lang="sv-SE" sz="1100" i="1"/>
            <a:t>algtäthet</a:t>
          </a:r>
          <a:r>
            <a:rPr lang="sv-SE" sz="1100"/>
            <a:t> och </a:t>
          </a:r>
          <a:r>
            <a:rPr lang="sv-SE" sz="1100" i="1"/>
            <a:t>individtäthet.</a:t>
          </a:r>
          <a:endParaRPr lang="sv-SE" sz="1100"/>
        </a:p>
        <a:p>
          <a:endParaRPr lang="sv-SE" sz="1100"/>
        </a:p>
      </xdr:txBody>
    </xdr:sp>
    <xdr:clientData/>
  </xdr:twoCellAnchor>
  <xdr:twoCellAnchor>
    <xdr:from>
      <xdr:col>11</xdr:col>
      <xdr:colOff>431800</xdr:colOff>
      <xdr:row>29</xdr:row>
      <xdr:rowOff>12700</xdr:rowOff>
    </xdr:from>
    <xdr:to>
      <xdr:col>11</xdr:col>
      <xdr:colOff>438150</xdr:colOff>
      <xdr:row>32</xdr:row>
      <xdr:rowOff>76200</xdr:rowOff>
    </xdr:to>
    <xdr:cxnSp macro="">
      <xdr:nvCxnSpPr>
        <xdr:cNvPr id="4" name="Rak 3">
          <a:extLst>
            <a:ext uri="{FF2B5EF4-FFF2-40B4-BE49-F238E27FC236}">
              <a16:creationId xmlns:a16="http://schemas.microsoft.com/office/drawing/2014/main" id="{087852EF-6F38-554A-99D7-2C1C50CE4B75}"/>
            </a:ext>
          </a:extLst>
        </xdr:cNvPr>
        <xdr:cNvCxnSpPr>
          <a:endCxn id="3" idx="0"/>
        </xdr:cNvCxnSpPr>
      </xdr:nvCxnSpPr>
      <xdr:spPr>
        <a:xfrm>
          <a:off x="9512300" y="5956300"/>
          <a:ext cx="6350" cy="685800"/>
        </a:xfrm>
        <a:prstGeom prst="line">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11</xdr:col>
      <xdr:colOff>0</xdr:colOff>
      <xdr:row>1</xdr:row>
      <xdr:rowOff>0</xdr:rowOff>
    </xdr:from>
    <xdr:to>
      <xdr:col>15</xdr:col>
      <xdr:colOff>12700</xdr:colOff>
      <xdr:row>17</xdr:row>
      <xdr:rowOff>116609</xdr:rowOff>
    </xdr:to>
    <xdr:pic>
      <xdr:nvPicPr>
        <xdr:cNvPr id="7" name="Bildobjekt 6">
          <a:extLst>
            <a:ext uri="{FF2B5EF4-FFF2-40B4-BE49-F238E27FC236}">
              <a16:creationId xmlns:a16="http://schemas.microsoft.com/office/drawing/2014/main" id="{77D90800-B968-C749-8FAB-3AE04DD2180C}"/>
            </a:ext>
          </a:extLst>
        </xdr:cNvPr>
        <xdr:cNvPicPr>
          <a:picLocks noChangeAspect="1"/>
        </xdr:cNvPicPr>
      </xdr:nvPicPr>
      <xdr:blipFill>
        <a:blip xmlns:r="http://schemas.openxmlformats.org/officeDocument/2006/relationships" r:embed="rId2"/>
        <a:stretch>
          <a:fillRect/>
        </a:stretch>
      </xdr:blipFill>
      <xdr:spPr>
        <a:xfrm>
          <a:off x="9080500" y="203200"/>
          <a:ext cx="3314700" cy="3482109"/>
        </a:xfrm>
        <a:prstGeom prst="rect">
          <a:avLst/>
        </a:prstGeom>
      </xdr:spPr>
    </xdr:pic>
    <xdr:clientData/>
  </xdr:twoCellAnchor>
  <xdr:twoCellAnchor>
    <xdr:from>
      <xdr:col>12</xdr:col>
      <xdr:colOff>393700</xdr:colOff>
      <xdr:row>17</xdr:row>
      <xdr:rowOff>152400</xdr:rowOff>
    </xdr:from>
    <xdr:to>
      <xdr:col>13</xdr:col>
      <xdr:colOff>419100</xdr:colOff>
      <xdr:row>17</xdr:row>
      <xdr:rowOff>152400</xdr:rowOff>
    </xdr:to>
    <xdr:cxnSp macro="">
      <xdr:nvCxnSpPr>
        <xdr:cNvPr id="8" name="Rak 7">
          <a:extLst>
            <a:ext uri="{FF2B5EF4-FFF2-40B4-BE49-F238E27FC236}">
              <a16:creationId xmlns:a16="http://schemas.microsoft.com/office/drawing/2014/main" id="{F9DC3FA4-6BC5-E441-847E-B865B282F336}"/>
            </a:ext>
          </a:extLst>
        </xdr:cNvPr>
        <xdr:cNvCxnSpPr/>
      </xdr:nvCxnSpPr>
      <xdr:spPr>
        <a:xfrm>
          <a:off x="10299700" y="3733800"/>
          <a:ext cx="850900" cy="0"/>
        </a:xfrm>
        <a:prstGeom prst="line">
          <a:avLst/>
        </a:prstGeom>
        <a:ln w="9525">
          <a:solidFill>
            <a:schemeClr val="tx1"/>
          </a:solidFill>
          <a:headEnd type="oval"/>
          <a:tail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21</xdr:col>
      <xdr:colOff>812800</xdr:colOff>
      <xdr:row>0</xdr:row>
      <xdr:rowOff>179808</xdr:rowOff>
    </xdr:from>
    <xdr:to>
      <xdr:col>25</xdr:col>
      <xdr:colOff>38100</xdr:colOff>
      <xdr:row>17</xdr:row>
      <xdr:rowOff>75995</xdr:rowOff>
    </xdr:to>
    <xdr:pic>
      <xdr:nvPicPr>
        <xdr:cNvPr id="12" name="Bildobjekt 11">
          <a:extLst>
            <a:ext uri="{FF2B5EF4-FFF2-40B4-BE49-F238E27FC236}">
              <a16:creationId xmlns:a16="http://schemas.microsoft.com/office/drawing/2014/main" id="{F8DAF122-D7B3-A445-8A07-299361C449CE}"/>
            </a:ext>
          </a:extLst>
        </xdr:cNvPr>
        <xdr:cNvPicPr>
          <a:picLocks noChangeAspect="1"/>
        </xdr:cNvPicPr>
      </xdr:nvPicPr>
      <xdr:blipFill>
        <a:blip xmlns:r="http://schemas.openxmlformats.org/officeDocument/2006/relationships" r:embed="rId3"/>
        <a:stretch>
          <a:fillRect/>
        </a:stretch>
      </xdr:blipFill>
      <xdr:spPr>
        <a:xfrm>
          <a:off x="18148300" y="179808"/>
          <a:ext cx="2527300" cy="3502987"/>
        </a:xfrm>
        <a:prstGeom prst="rect">
          <a:avLst/>
        </a:prstGeom>
      </xdr:spPr>
    </xdr:pic>
    <xdr:clientData/>
  </xdr:twoCellAnchor>
  <xdr:twoCellAnchor editAs="oneCell">
    <xdr:from>
      <xdr:col>12</xdr:col>
      <xdr:colOff>814193</xdr:colOff>
      <xdr:row>25</xdr:row>
      <xdr:rowOff>87498</xdr:rowOff>
    </xdr:from>
    <xdr:to>
      <xdr:col>16</xdr:col>
      <xdr:colOff>64893</xdr:colOff>
      <xdr:row>42</xdr:row>
      <xdr:rowOff>120912</xdr:rowOff>
    </xdr:to>
    <xdr:pic>
      <xdr:nvPicPr>
        <xdr:cNvPr id="5" name="Bildobjekt 4">
          <a:extLst>
            <a:ext uri="{FF2B5EF4-FFF2-40B4-BE49-F238E27FC236}">
              <a16:creationId xmlns:a16="http://schemas.microsoft.com/office/drawing/2014/main" id="{419F9A4F-E307-C946-86FA-442374DD4137}"/>
            </a:ext>
          </a:extLst>
        </xdr:cNvPr>
        <xdr:cNvPicPr>
          <a:picLocks noChangeAspect="1"/>
        </xdr:cNvPicPr>
      </xdr:nvPicPr>
      <xdr:blipFill>
        <a:blip xmlns:r="http://schemas.openxmlformats.org/officeDocument/2006/relationships" r:embed="rId4"/>
        <a:stretch>
          <a:fillRect/>
        </a:stretch>
      </xdr:blipFill>
      <xdr:spPr>
        <a:xfrm>
          <a:off x="10626248" y="5306676"/>
          <a:ext cx="2521385" cy="3582455"/>
        </a:xfrm>
        <a:prstGeom prst="rect">
          <a:avLst/>
        </a:prstGeom>
      </xdr:spPr>
    </xdr:pic>
    <xdr:clientData/>
  </xdr:twoCellAnchor>
  <xdr:twoCellAnchor editAs="oneCell">
    <xdr:from>
      <xdr:col>16</xdr:col>
      <xdr:colOff>685800</xdr:colOff>
      <xdr:row>13</xdr:row>
      <xdr:rowOff>190500</xdr:rowOff>
    </xdr:from>
    <xdr:to>
      <xdr:col>19</xdr:col>
      <xdr:colOff>647700</xdr:colOff>
      <xdr:row>19</xdr:row>
      <xdr:rowOff>51446</xdr:rowOff>
    </xdr:to>
    <xdr:pic>
      <xdr:nvPicPr>
        <xdr:cNvPr id="6" name="Bildobjekt 5">
          <a:extLst>
            <a:ext uri="{FF2B5EF4-FFF2-40B4-BE49-F238E27FC236}">
              <a16:creationId xmlns:a16="http://schemas.microsoft.com/office/drawing/2014/main" id="{BE11D359-F18B-F34C-92EE-DA2BFD56ED68}"/>
            </a:ext>
          </a:extLst>
        </xdr:cNvPr>
        <xdr:cNvPicPr>
          <a:picLocks noChangeAspect="1"/>
        </xdr:cNvPicPr>
      </xdr:nvPicPr>
      <xdr:blipFill>
        <a:blip xmlns:r="http://schemas.openxmlformats.org/officeDocument/2006/relationships" r:embed="rId5"/>
        <a:stretch>
          <a:fillRect/>
        </a:stretch>
      </xdr:blipFill>
      <xdr:spPr>
        <a:xfrm>
          <a:off x="13893800" y="2882900"/>
          <a:ext cx="2438400" cy="1105546"/>
        </a:xfrm>
        <a:prstGeom prst="rect">
          <a:avLst/>
        </a:prstGeom>
      </xdr:spPr>
    </xdr:pic>
    <xdr:clientData/>
  </xdr:twoCellAnchor>
  <xdr:twoCellAnchor>
    <xdr:from>
      <xdr:col>14</xdr:col>
      <xdr:colOff>423798</xdr:colOff>
      <xdr:row>42</xdr:row>
      <xdr:rowOff>161273</xdr:rowOff>
    </xdr:from>
    <xdr:to>
      <xdr:col>15</xdr:col>
      <xdr:colOff>449198</xdr:colOff>
      <xdr:row>42</xdr:row>
      <xdr:rowOff>161273</xdr:rowOff>
    </xdr:to>
    <xdr:cxnSp macro="">
      <xdr:nvCxnSpPr>
        <xdr:cNvPr id="10" name="Rak 9">
          <a:extLst>
            <a:ext uri="{FF2B5EF4-FFF2-40B4-BE49-F238E27FC236}">
              <a16:creationId xmlns:a16="http://schemas.microsoft.com/office/drawing/2014/main" id="{28CB3B6A-9680-B947-8094-426931BE7FD7}"/>
            </a:ext>
          </a:extLst>
        </xdr:cNvPr>
        <xdr:cNvCxnSpPr/>
      </xdr:nvCxnSpPr>
      <xdr:spPr>
        <a:xfrm>
          <a:off x="11980798" y="8886173"/>
          <a:ext cx="850900" cy="0"/>
        </a:xfrm>
        <a:prstGeom prst="line">
          <a:avLst/>
        </a:prstGeom>
        <a:ln w="9525">
          <a:solidFill>
            <a:schemeClr val="tx1"/>
          </a:solidFill>
          <a:headEnd type="oval"/>
          <a:tail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18</xdr:col>
      <xdr:colOff>800100</xdr:colOff>
      <xdr:row>25</xdr:row>
      <xdr:rowOff>177800</xdr:rowOff>
    </xdr:from>
    <xdr:to>
      <xdr:col>21</xdr:col>
      <xdr:colOff>21714</xdr:colOff>
      <xdr:row>42</xdr:row>
      <xdr:rowOff>136279</xdr:rowOff>
    </xdr:to>
    <xdr:pic>
      <xdr:nvPicPr>
        <xdr:cNvPr id="11" name="Bildobjekt 10">
          <a:extLst>
            <a:ext uri="{FF2B5EF4-FFF2-40B4-BE49-F238E27FC236}">
              <a16:creationId xmlns:a16="http://schemas.microsoft.com/office/drawing/2014/main" id="{9DAF73AB-C011-6945-A20A-B74B041D2493}"/>
            </a:ext>
          </a:extLst>
        </xdr:cNvPr>
        <xdr:cNvPicPr>
          <a:picLocks noChangeAspect="1"/>
        </xdr:cNvPicPr>
      </xdr:nvPicPr>
      <xdr:blipFill>
        <a:blip xmlns:r="http://schemas.openxmlformats.org/officeDocument/2006/relationships" r:embed="rId6"/>
        <a:stretch>
          <a:fillRect/>
        </a:stretch>
      </xdr:blipFill>
      <xdr:spPr>
        <a:xfrm>
          <a:off x="15659100" y="5359400"/>
          <a:ext cx="1698114" cy="3425579"/>
        </a:xfrm>
        <a:prstGeom prst="rect">
          <a:avLst/>
        </a:prstGeom>
      </xdr:spPr>
    </xdr:pic>
    <xdr:clientData/>
  </xdr:twoCellAnchor>
  <xdr:twoCellAnchor editAs="oneCell">
    <xdr:from>
      <xdr:col>23</xdr:col>
      <xdr:colOff>762000</xdr:colOff>
      <xdr:row>25</xdr:row>
      <xdr:rowOff>106031</xdr:rowOff>
    </xdr:from>
    <xdr:to>
      <xdr:col>26</xdr:col>
      <xdr:colOff>38100</xdr:colOff>
      <xdr:row>42</xdr:row>
      <xdr:rowOff>167656</xdr:rowOff>
    </xdr:to>
    <xdr:pic>
      <xdr:nvPicPr>
        <xdr:cNvPr id="13" name="Bildobjekt 12">
          <a:extLst>
            <a:ext uri="{FF2B5EF4-FFF2-40B4-BE49-F238E27FC236}">
              <a16:creationId xmlns:a16="http://schemas.microsoft.com/office/drawing/2014/main" id="{ECA74343-B0DC-894B-8CBF-4DBEDD8CF9E1}"/>
            </a:ext>
          </a:extLst>
        </xdr:cNvPr>
        <xdr:cNvPicPr>
          <a:picLocks noChangeAspect="1"/>
        </xdr:cNvPicPr>
      </xdr:nvPicPr>
      <xdr:blipFill>
        <a:blip xmlns:r="http://schemas.openxmlformats.org/officeDocument/2006/relationships" r:embed="rId7"/>
        <a:stretch>
          <a:fillRect/>
        </a:stretch>
      </xdr:blipFill>
      <xdr:spPr>
        <a:xfrm>
          <a:off x="19748500" y="5287631"/>
          <a:ext cx="1752600" cy="3528725"/>
        </a:xfrm>
        <a:prstGeom prst="rect">
          <a:avLst/>
        </a:prstGeom>
      </xdr:spPr>
    </xdr:pic>
    <xdr:clientData/>
  </xdr:twoCellAnchor>
  <xdr:twoCellAnchor>
    <xdr:from>
      <xdr:col>16</xdr:col>
      <xdr:colOff>0</xdr:colOff>
      <xdr:row>1</xdr:row>
      <xdr:rowOff>0</xdr:rowOff>
    </xdr:from>
    <xdr:to>
      <xdr:col>20</xdr:col>
      <xdr:colOff>419100</xdr:colOff>
      <xdr:row>9</xdr:row>
      <xdr:rowOff>88900</xdr:rowOff>
    </xdr:to>
    <xdr:sp macro="" textlink="">
      <xdr:nvSpPr>
        <xdr:cNvPr id="14" name="textruta 13">
          <a:extLst>
            <a:ext uri="{FF2B5EF4-FFF2-40B4-BE49-F238E27FC236}">
              <a16:creationId xmlns:a16="http://schemas.microsoft.com/office/drawing/2014/main" id="{492B3285-B27B-EF43-83A4-059B8C1336D8}"/>
            </a:ext>
          </a:extLst>
        </xdr:cNvPr>
        <xdr:cNvSpPr txBox="1"/>
      </xdr:nvSpPr>
      <xdr:spPr>
        <a:xfrm>
          <a:off x="13208000" y="241300"/>
          <a:ext cx="3721100" cy="1790700"/>
        </a:xfrm>
        <a:prstGeom prst="rect">
          <a:avLst/>
        </a:prstGeom>
        <a:solidFill>
          <a:schemeClr val="lt1"/>
        </a:solidFill>
        <a:ln w="3810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b="1"/>
            <a:t>Vi har en signifikant interaktion mellan täthet av skålsnäckor och täckningsgrad av alger. Det är signinfikant större dödlighet av skålsnäckor med ökad täthet av skålsnäckor och denna trend är större där täckningsgraden av alger är större. Vi ser dessutom att det inte finns någon påverkan av minskad algtäckning där tätheten av snäckor är liten, men det finns en signifikant påverkan av ändrad algtäckning vid de högre tätheterna av skålsnäckor. Detta är samma tolkning av resultatet som Underwood har på sidan 331.</a:t>
          </a:r>
        </a:p>
      </xdr:txBody>
    </xdr:sp>
    <xdr:clientData/>
  </xdr:twoCellAnchor>
  <xdr:twoCellAnchor>
    <xdr:from>
      <xdr:col>15</xdr:col>
      <xdr:colOff>101600</xdr:colOff>
      <xdr:row>13</xdr:row>
      <xdr:rowOff>114300</xdr:rowOff>
    </xdr:from>
    <xdr:to>
      <xdr:col>16</xdr:col>
      <xdr:colOff>546100</xdr:colOff>
      <xdr:row>19</xdr:row>
      <xdr:rowOff>63500</xdr:rowOff>
    </xdr:to>
    <xdr:sp macro="" textlink="">
      <xdr:nvSpPr>
        <xdr:cNvPr id="15" name="textruta 14">
          <a:extLst>
            <a:ext uri="{FF2B5EF4-FFF2-40B4-BE49-F238E27FC236}">
              <a16:creationId xmlns:a16="http://schemas.microsoft.com/office/drawing/2014/main" id="{90DA5727-ACBB-3246-9D2C-D44BEF3F1F45}"/>
            </a:ext>
          </a:extLst>
        </xdr:cNvPr>
        <xdr:cNvSpPr txBox="1"/>
      </xdr:nvSpPr>
      <xdr:spPr>
        <a:xfrm>
          <a:off x="12484100" y="2882900"/>
          <a:ext cx="1270000" cy="1193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Linje med fyllda cirklar i ändarna förenar medelvärden vars skillnader är ickesignifikanta.</a:t>
          </a:r>
        </a:p>
      </xdr:txBody>
    </xdr:sp>
    <xdr:clientData/>
  </xdr:twoCellAnchor>
  <xdr:twoCellAnchor>
    <xdr:from>
      <xdr:col>31</xdr:col>
      <xdr:colOff>38100</xdr:colOff>
      <xdr:row>0</xdr:row>
      <xdr:rowOff>177800</xdr:rowOff>
    </xdr:from>
    <xdr:to>
      <xdr:col>37</xdr:col>
      <xdr:colOff>635000</xdr:colOff>
      <xdr:row>99</xdr:row>
      <xdr:rowOff>114300</xdr:rowOff>
    </xdr:to>
    <xdr:sp macro="" textlink="">
      <xdr:nvSpPr>
        <xdr:cNvPr id="9" name="textruta 8">
          <a:extLst>
            <a:ext uri="{FF2B5EF4-FFF2-40B4-BE49-F238E27FC236}">
              <a16:creationId xmlns:a16="http://schemas.microsoft.com/office/drawing/2014/main" id="{1CCFBD5C-A32B-BA4C-B050-8F82224B5903}"/>
            </a:ext>
          </a:extLst>
        </xdr:cNvPr>
        <xdr:cNvSpPr txBox="1"/>
      </xdr:nvSpPr>
      <xdr:spPr>
        <a:xfrm>
          <a:off x="25628600" y="177800"/>
          <a:ext cx="5549900" cy="20307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Istället för att använda Excel kan man använda programspråket </a:t>
          </a:r>
          <a:r>
            <a:rPr lang="sv-SE" sz="1100" b="1"/>
            <a:t>R</a:t>
          </a:r>
          <a:r>
            <a:rPr lang="sv-SE" sz="1100"/>
            <a:t> för att göra en del av analyserna. Här följer exempel på kod och resultat.</a:t>
          </a:r>
        </a:p>
        <a:p>
          <a:endParaRPr lang="sv-SE" sz="1100"/>
        </a:p>
        <a:p>
          <a:r>
            <a:rPr lang="sv-SE" sz="1100"/>
            <a:t>GAD-package {GAD}</a:t>
          </a:r>
        </a:p>
        <a:p>
          <a:endParaRPr lang="sv-SE" sz="1100"/>
        </a:p>
        <a:p>
          <a:r>
            <a:rPr lang="sv-SE" sz="1000">
              <a:solidFill>
                <a:srgbClr val="0233FF"/>
              </a:solidFill>
              <a:latin typeface="Monaco" pitchFamily="2" charset="77"/>
            </a:rPr>
            <a:t>IT &lt;- as.fixed(Unexsid332$individtäthet)</a:t>
          </a:r>
        </a:p>
        <a:p>
          <a:r>
            <a:rPr lang="sv-SE" sz="1000">
              <a:solidFill>
                <a:srgbClr val="0233FF"/>
              </a:solidFill>
              <a:latin typeface="Monaco" pitchFamily="2" charset="77"/>
            </a:rPr>
            <a:t>AT &lt;- as.fixed(Unexsid332$algtäckning) </a:t>
          </a:r>
        </a:p>
        <a:p>
          <a:r>
            <a:rPr lang="sv-SE" sz="1000">
              <a:solidFill>
                <a:srgbClr val="0233FF"/>
              </a:solidFill>
              <a:latin typeface="Monaco" pitchFamily="2" charset="77"/>
            </a:rPr>
            <a:t>model332 &lt;- lm(andel_döda ~ IT + AT + IT*AT, data = Unexsid332)</a:t>
          </a:r>
        </a:p>
        <a:p>
          <a:r>
            <a:rPr lang="sv-SE" sz="1000">
              <a:solidFill>
                <a:srgbClr val="0233FF"/>
              </a:solidFill>
              <a:latin typeface="Monaco" pitchFamily="2" charset="77"/>
            </a:rPr>
            <a:t>C.test(model332)</a:t>
          </a:r>
        </a:p>
        <a:p>
          <a:endParaRPr lang="sv-SE" sz="1000">
            <a:solidFill>
              <a:srgbClr val="0233FF"/>
            </a:solidFill>
            <a:latin typeface="Monaco" pitchFamily="2" charset="77"/>
          </a:endParaRPr>
        </a:p>
        <a:p>
          <a:r>
            <a:rPr lang="sv-SE" sz="1000">
              <a:solidFill>
                <a:schemeClr val="tx1"/>
              </a:solidFill>
              <a:latin typeface="Monaco" pitchFamily="2" charset="77"/>
            </a:rPr>
            <a:t>	Cochran test of homogeneity of variances</a:t>
          </a:r>
        </a:p>
        <a:p>
          <a:endParaRPr lang="sv-SE" sz="1000">
            <a:solidFill>
              <a:schemeClr val="tx1"/>
            </a:solidFill>
            <a:latin typeface="Monaco" pitchFamily="2" charset="77"/>
          </a:endParaRPr>
        </a:p>
        <a:p>
          <a:r>
            <a:rPr lang="sv-SE" sz="1000">
              <a:solidFill>
                <a:schemeClr val="tx1"/>
              </a:solidFill>
              <a:latin typeface="Monaco" pitchFamily="2" charset="77"/>
            </a:rPr>
            <a:t>data:  model332</a:t>
          </a:r>
        </a:p>
        <a:p>
          <a:r>
            <a:rPr lang="sv-SE" sz="1000">
              <a:solidFill>
                <a:schemeClr val="tx1"/>
              </a:solidFill>
              <a:latin typeface="Monaco" pitchFamily="2" charset="77"/>
            </a:rPr>
            <a:t>C = 0.22154, n = 5, k = 6, p-value = 1.577</a:t>
          </a:r>
        </a:p>
        <a:p>
          <a:r>
            <a:rPr lang="sv-SE" sz="1000">
              <a:solidFill>
                <a:schemeClr val="tx1"/>
              </a:solidFill>
              <a:latin typeface="Monaco" pitchFamily="2" charset="77"/>
            </a:rPr>
            <a:t>alternative hypothesis: Group d15.t60 has outlying variance</a:t>
          </a:r>
        </a:p>
        <a:p>
          <a:r>
            <a:rPr lang="sv-SE" sz="1000">
              <a:solidFill>
                <a:schemeClr val="tx1"/>
              </a:solidFill>
              <a:latin typeface="Monaco" pitchFamily="2" charset="77"/>
            </a:rPr>
            <a:t>sample estimates:</a:t>
          </a:r>
        </a:p>
        <a:p>
          <a:r>
            <a:rPr lang="sv-SE" sz="1000">
              <a:solidFill>
                <a:schemeClr val="tx1"/>
              </a:solidFill>
              <a:latin typeface="Monaco" pitchFamily="2" charset="77"/>
            </a:rPr>
            <a:t>d10.t20 d10.t60 d15.t20 d15.t60 d20.t20 d20.t60 </a:t>
          </a:r>
        </a:p>
        <a:p>
          <a:r>
            <a:rPr lang="sv-SE" sz="1000">
              <a:solidFill>
                <a:schemeClr val="tx1"/>
              </a:solidFill>
              <a:latin typeface="Monaco" pitchFamily="2" charset="77"/>
            </a:rPr>
            <a:t> 0.0030  0.0035  0.0051  0.0061  0.0047  0.0051 </a:t>
          </a:r>
        </a:p>
        <a:p>
          <a:r>
            <a:rPr lang="sv-SE" sz="1000">
              <a:solidFill>
                <a:schemeClr val="tx1"/>
              </a:solidFill>
              <a:latin typeface="Monaco" pitchFamily="2" charset="77"/>
            </a:rPr>
            <a:t>+++++++++++++++++++++++++++++++++++++++++++++++++++++++++++++</a:t>
          </a:r>
        </a:p>
        <a:p>
          <a:endParaRPr lang="sv-SE" sz="1000">
            <a:solidFill>
              <a:srgbClr val="0233FF"/>
            </a:solidFill>
            <a:latin typeface="Monaco" pitchFamily="2" charset="77"/>
          </a:endParaRPr>
        </a:p>
        <a:p>
          <a:r>
            <a:rPr lang="sv-SE" sz="1000">
              <a:solidFill>
                <a:srgbClr val="0233FF"/>
              </a:solidFill>
              <a:latin typeface="Monaco" pitchFamily="2" charset="77"/>
            </a:rPr>
            <a:t>gad(model332)</a:t>
          </a:r>
        </a:p>
        <a:p>
          <a:endParaRPr lang="sv-SE" sz="1000">
            <a:latin typeface="Monaco" pitchFamily="2" charset="77"/>
          </a:endParaRPr>
        </a:p>
        <a:p>
          <a:r>
            <a:rPr lang="sv-SE" sz="1000">
              <a:latin typeface="Monaco" pitchFamily="2" charset="77"/>
            </a:rPr>
            <a:t>Analysis of Variance Table</a:t>
          </a:r>
        </a:p>
        <a:p>
          <a:endParaRPr lang="sv-SE" sz="1000">
            <a:latin typeface="Monaco" pitchFamily="2" charset="77"/>
          </a:endParaRPr>
        </a:p>
        <a:p>
          <a:r>
            <a:rPr lang="sv-SE" sz="1000">
              <a:latin typeface="Monaco" pitchFamily="2" charset="77"/>
            </a:rPr>
            <a:t>Response: andel_döda</a:t>
          </a:r>
        </a:p>
        <a:p>
          <a:r>
            <a:rPr lang="sv-SE" sz="1000">
              <a:latin typeface="Monaco" pitchFamily="2" charset="77"/>
            </a:rPr>
            <a:t>         Df  Sum Sq Mean Sq F value    Pr(&gt;F)    </a:t>
          </a:r>
        </a:p>
        <a:p>
          <a:r>
            <a:rPr lang="sv-SE" sz="1000">
              <a:latin typeface="Monaco" pitchFamily="2" charset="77"/>
            </a:rPr>
            <a:t>IT        2 0.44721 0.22360  48.486 3.718e-09 ***</a:t>
          </a:r>
        </a:p>
        <a:p>
          <a:r>
            <a:rPr lang="sv-SE" sz="1000">
              <a:latin typeface="Monaco" pitchFamily="2" charset="77"/>
            </a:rPr>
            <a:t>AT        1 0.56307 0.56307 122.097 6.759e-11 ***</a:t>
          </a:r>
        </a:p>
        <a:p>
          <a:r>
            <a:rPr lang="sv-SE" sz="1000">
              <a:latin typeface="Monaco" pitchFamily="2" charset="77"/>
            </a:rPr>
            <a:t>IT:AT     2 0.18794 0.09397  20.377 6.721e-06 ***</a:t>
          </a:r>
        </a:p>
        <a:p>
          <a:r>
            <a:rPr lang="sv-SE" sz="1000">
              <a:latin typeface="Monaco" pitchFamily="2" charset="77"/>
            </a:rPr>
            <a:t>Residual 24 0.11068 0.00461                      </a:t>
          </a:r>
        </a:p>
        <a:p>
          <a:r>
            <a:rPr lang="sv-SE" sz="1000">
              <a:latin typeface="Monaco" pitchFamily="2" charset="77"/>
            </a:rPr>
            <a:t>+++++++++++++++++++++++++++++++++++++++++++++++++++++++++++++</a:t>
          </a:r>
        </a:p>
        <a:p>
          <a:endParaRPr lang="sv-SE" sz="1000">
            <a:solidFill>
              <a:srgbClr val="0233FF"/>
            </a:solidFill>
            <a:latin typeface="Monaco" pitchFamily="2" charset="77"/>
          </a:endParaRPr>
        </a:p>
        <a:p>
          <a:r>
            <a:rPr lang="sv-SE" sz="1000">
              <a:solidFill>
                <a:srgbClr val="0233FF"/>
              </a:solidFill>
              <a:latin typeface="Monaco" pitchFamily="2" charset="77"/>
            </a:rPr>
            <a:t>estimates(model332)</a:t>
          </a:r>
        </a:p>
        <a:p>
          <a:r>
            <a:rPr lang="sv-SE" sz="1000">
              <a:latin typeface="Monaco" pitchFamily="2" charset="77"/>
            </a:rPr>
            <a:t>$tm</a:t>
          </a:r>
        </a:p>
        <a:p>
          <a:r>
            <a:rPr lang="sv-SE" sz="1000">
              <a:latin typeface="Monaco" pitchFamily="2" charset="77"/>
            </a:rPr>
            <a:t>      IT AT n</a:t>
          </a:r>
        </a:p>
        <a:p>
          <a:r>
            <a:rPr lang="sv-SE" sz="1000">
              <a:latin typeface="Monaco" pitchFamily="2" charset="77"/>
            </a:rPr>
            <a:t>IT     0  2 5</a:t>
          </a:r>
        </a:p>
        <a:p>
          <a:r>
            <a:rPr lang="sv-SE" sz="1000">
              <a:latin typeface="Monaco" pitchFamily="2" charset="77"/>
            </a:rPr>
            <a:t>AT     3  0 5</a:t>
          </a:r>
        </a:p>
        <a:p>
          <a:r>
            <a:rPr lang="sv-SE" sz="1000">
              <a:latin typeface="Monaco" pitchFamily="2" charset="77"/>
            </a:rPr>
            <a:t>IT:AT  0  0 5</a:t>
          </a:r>
        </a:p>
        <a:p>
          <a:r>
            <a:rPr lang="sv-SE" sz="1000">
              <a:latin typeface="Monaco" pitchFamily="2" charset="77"/>
            </a:rPr>
            <a:t>Res    1  1 1</a:t>
          </a:r>
        </a:p>
        <a:p>
          <a:endParaRPr lang="sv-SE" sz="1000">
            <a:latin typeface="Monaco" pitchFamily="2" charset="77"/>
          </a:endParaRPr>
        </a:p>
        <a:p>
          <a:r>
            <a:rPr lang="sv-SE" sz="1000">
              <a:latin typeface="Monaco" pitchFamily="2" charset="77"/>
            </a:rPr>
            <a:t>$mse</a:t>
          </a:r>
        </a:p>
        <a:p>
          <a:r>
            <a:rPr lang="sv-SE" sz="1000">
              <a:latin typeface="Monaco" pitchFamily="2" charset="77"/>
            </a:rPr>
            <a:t>         Mean square estimates</a:t>
          </a:r>
        </a:p>
        <a:p>
          <a:r>
            <a:rPr lang="sv-SE" sz="1000">
              <a:latin typeface="Monaco" pitchFamily="2" charset="77"/>
            </a:rPr>
            <a:t>IT       "Res + IT"           </a:t>
          </a:r>
        </a:p>
        <a:p>
          <a:r>
            <a:rPr lang="sv-SE" sz="1000">
              <a:latin typeface="Monaco" pitchFamily="2" charset="77"/>
            </a:rPr>
            <a:t>AT       "Res + AT"           </a:t>
          </a:r>
        </a:p>
        <a:p>
          <a:r>
            <a:rPr lang="sv-SE" sz="1000">
              <a:latin typeface="Monaco" pitchFamily="2" charset="77"/>
            </a:rPr>
            <a:t>IT:AT    "Res + IT:AT"        </a:t>
          </a:r>
        </a:p>
        <a:p>
          <a:r>
            <a:rPr lang="sv-SE" sz="1000">
              <a:latin typeface="Monaco" pitchFamily="2" charset="77"/>
            </a:rPr>
            <a:t>Residual "Res"                </a:t>
          </a:r>
        </a:p>
        <a:p>
          <a:endParaRPr lang="sv-SE" sz="1000">
            <a:latin typeface="Monaco" pitchFamily="2" charset="77"/>
          </a:endParaRPr>
        </a:p>
        <a:p>
          <a:r>
            <a:rPr lang="sv-SE" sz="1000">
              <a:latin typeface="Monaco" pitchFamily="2" charset="77"/>
            </a:rPr>
            <a:t>$f.versus</a:t>
          </a:r>
        </a:p>
        <a:p>
          <a:r>
            <a:rPr lang="sv-SE" sz="1000">
              <a:latin typeface="Monaco" pitchFamily="2" charset="77"/>
            </a:rPr>
            <a:t>      F-ratio versus</a:t>
          </a:r>
        </a:p>
        <a:p>
          <a:r>
            <a:rPr lang="sv-SE" sz="1000">
              <a:latin typeface="Monaco" pitchFamily="2" charset="77"/>
            </a:rPr>
            <a:t>IT    "Residual"    </a:t>
          </a:r>
        </a:p>
        <a:p>
          <a:r>
            <a:rPr lang="sv-SE" sz="1000">
              <a:latin typeface="Monaco" pitchFamily="2" charset="77"/>
            </a:rPr>
            <a:t>AT    "Residual"    </a:t>
          </a:r>
        </a:p>
        <a:p>
          <a:r>
            <a:rPr lang="sv-SE" sz="1000">
              <a:latin typeface="Monaco" pitchFamily="2" charset="77"/>
            </a:rPr>
            <a:t>IT:AT "Residual"    </a:t>
          </a:r>
        </a:p>
        <a:p>
          <a:r>
            <a:rPr lang="sv-SE" sz="1000">
              <a:latin typeface="Monaco" pitchFamily="2" charset="77"/>
            </a:rPr>
            <a:t>+++++++++++++++++++++++++++++++++++++++++++++++++++++++++++++++</a:t>
          </a:r>
        </a:p>
        <a:p>
          <a:endParaRPr lang="sv-SE" sz="1000">
            <a:latin typeface="Monaco" pitchFamily="2" charset="77"/>
          </a:endParaRPr>
        </a:p>
        <a:p>
          <a:r>
            <a:rPr lang="sv-SE" sz="1000">
              <a:solidFill>
                <a:srgbClr val="0233FF"/>
              </a:solidFill>
              <a:latin typeface="Monaco" pitchFamily="2" charset="77"/>
            </a:rPr>
            <a:t>snk.test(model332,term = 'IT:AT', among = 'IT', within = 'AT')</a:t>
          </a:r>
        </a:p>
        <a:p>
          <a:endParaRPr lang="sv-SE" sz="1000">
            <a:latin typeface="Monaco" pitchFamily="2" charset="77"/>
          </a:endParaRPr>
        </a:p>
        <a:p>
          <a:r>
            <a:rPr lang="sv-SE" sz="1000">
              <a:latin typeface="Monaco" pitchFamily="2" charset="77"/>
            </a:rPr>
            <a:t>Student-Newman-Keuls test for: IT:AT </a:t>
          </a:r>
        </a:p>
        <a:p>
          <a:endParaRPr lang="sv-SE" sz="1000">
            <a:latin typeface="Monaco" pitchFamily="2" charset="77"/>
          </a:endParaRPr>
        </a:p>
        <a:p>
          <a:r>
            <a:rPr lang="sv-SE" sz="1000">
              <a:latin typeface="Monaco" pitchFamily="2" charset="77"/>
            </a:rPr>
            <a:t>Standard error = 0.0304</a:t>
          </a:r>
        </a:p>
        <a:p>
          <a:r>
            <a:rPr lang="sv-SE" sz="1000">
              <a:latin typeface="Monaco" pitchFamily="2" charset="77"/>
            </a:rPr>
            <a:t>Df = 24 </a:t>
          </a:r>
        </a:p>
        <a:p>
          <a:endParaRPr lang="sv-SE" sz="1000">
            <a:latin typeface="Monaco" pitchFamily="2" charset="77"/>
          </a:endParaRPr>
        </a:p>
        <a:p>
          <a:r>
            <a:rPr lang="sv-SE" sz="1000">
              <a:latin typeface="Monaco" pitchFamily="2" charset="77"/>
            </a:rPr>
            <a:t>Pairwise comparisons among levels of: IT </a:t>
          </a:r>
        </a:p>
        <a:p>
          <a:r>
            <a:rPr lang="sv-SE" sz="1000">
              <a:latin typeface="Monaco" pitchFamily="2" charset="77"/>
            </a:rPr>
            <a:t>within each level of: AT </a:t>
          </a:r>
        </a:p>
        <a:p>
          <a:endParaRPr lang="sv-SE" sz="1000">
            <a:latin typeface="Monaco" pitchFamily="2" charset="77"/>
          </a:endParaRPr>
        </a:p>
        <a:p>
          <a:r>
            <a:rPr lang="sv-SE" sz="1000">
              <a:latin typeface="Monaco" pitchFamily="2" charset="77"/>
            </a:rPr>
            <a:t>Level: t20 </a:t>
          </a:r>
        </a:p>
        <a:p>
          <a:r>
            <a:rPr lang="sv-SE" sz="1000">
              <a:latin typeface="Monaco" pitchFamily="2" charset="77"/>
            </a:rPr>
            <a:t>              d15    d10   d20  </a:t>
          </a:r>
        </a:p>
        <a:p>
          <a:r>
            <a:rPr lang="sv-SE" sz="1000">
              <a:latin typeface="Monaco" pitchFamily="2" charset="77"/>
            </a:rPr>
            <a:t>Rank order:   1      2     3    </a:t>
          </a:r>
        </a:p>
        <a:p>
          <a:r>
            <a:rPr lang="sv-SE" sz="1000">
              <a:latin typeface="Monaco" pitchFamily="2" charset="77"/>
            </a:rPr>
            <a:t>Ranked means: 0.106  0.116 0.236</a:t>
          </a:r>
        </a:p>
        <a:p>
          <a:r>
            <a:rPr lang="sv-SE" sz="1000">
              <a:latin typeface="Monaco" pitchFamily="2" charset="77"/>
            </a:rPr>
            <a:t>Comparisons:                    </a:t>
          </a:r>
        </a:p>
        <a:p>
          <a:r>
            <a:rPr lang="sv-SE" sz="1000">
              <a:latin typeface="Monaco" pitchFamily="2" charset="77"/>
            </a:rPr>
            <a:t>1             3-1 *             </a:t>
          </a:r>
        </a:p>
        <a:p>
          <a:r>
            <a:rPr lang="sv-SE" sz="1000">
              <a:latin typeface="Monaco" pitchFamily="2" charset="77"/>
            </a:rPr>
            <a:t>2             2-1 ns 3-2 *      </a:t>
          </a:r>
        </a:p>
        <a:p>
          <a:endParaRPr lang="sv-SE" sz="1000">
            <a:latin typeface="Monaco" pitchFamily="2" charset="77"/>
          </a:endParaRPr>
        </a:p>
        <a:p>
          <a:r>
            <a:rPr lang="sv-SE" sz="1000">
              <a:latin typeface="Monaco" pitchFamily="2" charset="77"/>
            </a:rPr>
            <a:t>Level: t60 </a:t>
          </a:r>
        </a:p>
        <a:p>
          <a:r>
            <a:rPr lang="sv-SE" sz="1000">
              <a:latin typeface="Monaco" pitchFamily="2" charset="77"/>
            </a:rPr>
            <a:t>              d10     d15     d20  </a:t>
          </a:r>
        </a:p>
        <a:p>
          <a:r>
            <a:rPr lang="sv-SE" sz="1000">
              <a:latin typeface="Monaco" pitchFamily="2" charset="77"/>
            </a:rPr>
            <a:t>Rank order:   1       2       3    </a:t>
          </a:r>
        </a:p>
        <a:p>
          <a:r>
            <a:rPr lang="sv-SE" sz="1000">
              <a:latin typeface="Monaco" pitchFamily="2" charset="77"/>
            </a:rPr>
            <a:t>Ranked means: 0.168   0.466   0.646</a:t>
          </a:r>
        </a:p>
        <a:p>
          <a:r>
            <a:rPr lang="sv-SE" sz="1000">
              <a:latin typeface="Monaco" pitchFamily="2" charset="77"/>
            </a:rPr>
            <a:t>Comparisons:                       </a:t>
          </a:r>
        </a:p>
        <a:p>
          <a:r>
            <a:rPr lang="sv-SE" sz="1000">
              <a:latin typeface="Monaco" pitchFamily="2" charset="77"/>
            </a:rPr>
            <a:t>1             3-1 ***              </a:t>
          </a:r>
        </a:p>
        <a:p>
          <a:r>
            <a:rPr lang="sv-SE" sz="1000">
              <a:latin typeface="Monaco" pitchFamily="2" charset="77"/>
            </a:rPr>
            <a:t>2             2-1 *** 3-2 ***      </a:t>
          </a:r>
        </a:p>
        <a:p>
          <a:r>
            <a:rPr lang="sv-SE" sz="1000">
              <a:latin typeface="Monaco" pitchFamily="2" charset="77"/>
            </a:rPr>
            <a:t>++++++++++++++++++++++++++++++++++++++++++++++++++++++++++++++</a:t>
          </a:r>
        </a:p>
        <a:p>
          <a:endParaRPr lang="sv-SE" sz="1000">
            <a:latin typeface="Monaco" pitchFamily="2" charset="77"/>
          </a:endParaRPr>
        </a:p>
        <a:p>
          <a:r>
            <a:rPr lang="sv-SE" sz="1000">
              <a:solidFill>
                <a:srgbClr val="0233FF"/>
              </a:solidFill>
              <a:latin typeface="Monaco" pitchFamily="2" charset="77"/>
            </a:rPr>
            <a:t>snk.test(model332,term = 'IT:AT', among = 'AT', within = 'IT')</a:t>
          </a:r>
        </a:p>
        <a:p>
          <a:endParaRPr lang="sv-SE" sz="1000">
            <a:latin typeface="Monaco" pitchFamily="2" charset="77"/>
          </a:endParaRPr>
        </a:p>
        <a:p>
          <a:r>
            <a:rPr lang="sv-SE" sz="1000">
              <a:solidFill>
                <a:schemeClr val="tx1"/>
              </a:solidFill>
              <a:latin typeface="Monaco" pitchFamily="2" charset="77"/>
            </a:rPr>
            <a:t>Student-Newman-Keuls test for: IT:AT </a:t>
          </a:r>
        </a:p>
        <a:p>
          <a:endParaRPr lang="sv-SE" sz="1000">
            <a:latin typeface="Monaco" pitchFamily="2" charset="77"/>
          </a:endParaRPr>
        </a:p>
        <a:p>
          <a:r>
            <a:rPr lang="sv-SE" sz="1000">
              <a:latin typeface="Monaco" pitchFamily="2" charset="77"/>
            </a:rPr>
            <a:t>Standard error = 0.0304</a:t>
          </a:r>
        </a:p>
        <a:p>
          <a:r>
            <a:rPr lang="sv-SE" sz="1000">
              <a:latin typeface="Monaco" pitchFamily="2" charset="77"/>
            </a:rPr>
            <a:t>Df = 24 </a:t>
          </a:r>
        </a:p>
        <a:p>
          <a:endParaRPr lang="sv-SE" sz="1000">
            <a:latin typeface="Monaco" pitchFamily="2" charset="77"/>
          </a:endParaRPr>
        </a:p>
        <a:p>
          <a:r>
            <a:rPr lang="sv-SE" sz="1000">
              <a:latin typeface="Monaco" pitchFamily="2" charset="77"/>
            </a:rPr>
            <a:t>Pairwise comparisons among levels of: AT </a:t>
          </a:r>
        </a:p>
        <a:p>
          <a:r>
            <a:rPr lang="sv-SE" sz="1000">
              <a:latin typeface="Monaco" pitchFamily="2" charset="77"/>
            </a:rPr>
            <a:t>within each level of: IT </a:t>
          </a:r>
        </a:p>
        <a:p>
          <a:endParaRPr lang="sv-SE" sz="1000">
            <a:latin typeface="Monaco" pitchFamily="2" charset="77"/>
          </a:endParaRPr>
        </a:p>
        <a:p>
          <a:r>
            <a:rPr lang="sv-SE" sz="1000">
              <a:latin typeface="Monaco" pitchFamily="2" charset="77"/>
            </a:rPr>
            <a:t>Level: d10 </a:t>
          </a:r>
        </a:p>
        <a:p>
          <a:r>
            <a:rPr lang="sv-SE" sz="1000">
              <a:latin typeface="Monaco" pitchFamily="2" charset="77"/>
            </a:rPr>
            <a:t>              t20    t60  </a:t>
          </a:r>
        </a:p>
        <a:p>
          <a:r>
            <a:rPr lang="sv-SE" sz="1000">
              <a:latin typeface="Monaco" pitchFamily="2" charset="77"/>
            </a:rPr>
            <a:t>Rank order:   1      2    </a:t>
          </a:r>
        </a:p>
        <a:p>
          <a:r>
            <a:rPr lang="sv-SE" sz="1000">
              <a:latin typeface="Monaco" pitchFamily="2" charset="77"/>
            </a:rPr>
            <a:t>Ranked means: 0.116  0.168</a:t>
          </a:r>
        </a:p>
        <a:p>
          <a:r>
            <a:rPr lang="sv-SE" sz="1000">
              <a:latin typeface="Monaco" pitchFamily="2" charset="77"/>
            </a:rPr>
            <a:t>Comparisons:              </a:t>
          </a:r>
        </a:p>
        <a:p>
          <a:r>
            <a:rPr lang="sv-SE" sz="1000">
              <a:latin typeface="Monaco" pitchFamily="2" charset="77"/>
            </a:rPr>
            <a:t>1             2-1 ns      </a:t>
          </a:r>
        </a:p>
        <a:p>
          <a:endParaRPr lang="sv-SE" sz="1000">
            <a:latin typeface="Monaco" pitchFamily="2" charset="77"/>
          </a:endParaRPr>
        </a:p>
        <a:p>
          <a:r>
            <a:rPr lang="sv-SE" sz="1000">
              <a:latin typeface="Monaco" pitchFamily="2" charset="77"/>
            </a:rPr>
            <a:t>Level: d15 </a:t>
          </a:r>
        </a:p>
        <a:p>
          <a:r>
            <a:rPr lang="sv-SE" sz="1000">
              <a:latin typeface="Monaco" pitchFamily="2" charset="77"/>
            </a:rPr>
            <a:t>              t20     t60  </a:t>
          </a:r>
        </a:p>
        <a:p>
          <a:r>
            <a:rPr lang="sv-SE" sz="1000">
              <a:latin typeface="Monaco" pitchFamily="2" charset="77"/>
            </a:rPr>
            <a:t>Rank order:   1       2    </a:t>
          </a:r>
        </a:p>
        <a:p>
          <a:r>
            <a:rPr lang="sv-SE" sz="1000">
              <a:latin typeface="Monaco" pitchFamily="2" charset="77"/>
            </a:rPr>
            <a:t>Ranked means: 0.106   0.466</a:t>
          </a:r>
        </a:p>
        <a:p>
          <a:r>
            <a:rPr lang="sv-SE" sz="1000">
              <a:latin typeface="Monaco" pitchFamily="2" charset="77"/>
            </a:rPr>
            <a:t>Comparisons:               </a:t>
          </a:r>
        </a:p>
        <a:p>
          <a:r>
            <a:rPr lang="sv-SE" sz="1000">
              <a:latin typeface="Monaco" pitchFamily="2" charset="77"/>
            </a:rPr>
            <a:t>1             2-1 ***      </a:t>
          </a:r>
        </a:p>
        <a:p>
          <a:endParaRPr lang="sv-SE" sz="1000">
            <a:latin typeface="Monaco" pitchFamily="2" charset="77"/>
          </a:endParaRPr>
        </a:p>
        <a:p>
          <a:r>
            <a:rPr lang="sv-SE" sz="1000">
              <a:latin typeface="Monaco" pitchFamily="2" charset="77"/>
            </a:rPr>
            <a:t>Level: d20 </a:t>
          </a:r>
        </a:p>
        <a:p>
          <a:r>
            <a:rPr lang="sv-SE" sz="1000">
              <a:latin typeface="Monaco" pitchFamily="2" charset="77"/>
            </a:rPr>
            <a:t>              t20     t60  </a:t>
          </a:r>
        </a:p>
        <a:p>
          <a:r>
            <a:rPr lang="sv-SE" sz="1000">
              <a:latin typeface="Monaco" pitchFamily="2" charset="77"/>
            </a:rPr>
            <a:t>Rank order:   1       2    </a:t>
          </a:r>
        </a:p>
        <a:p>
          <a:r>
            <a:rPr lang="sv-SE" sz="1000">
              <a:latin typeface="Monaco" pitchFamily="2" charset="77"/>
            </a:rPr>
            <a:t>Ranked means: 0.236   0.646</a:t>
          </a:r>
        </a:p>
        <a:p>
          <a:r>
            <a:rPr lang="sv-SE" sz="1000">
              <a:latin typeface="Monaco" pitchFamily="2" charset="77"/>
            </a:rPr>
            <a:t>Comparisons:               </a:t>
          </a:r>
        </a:p>
        <a:p>
          <a:r>
            <a:rPr lang="sv-SE" sz="1000">
              <a:latin typeface="Monaco" pitchFamily="2" charset="77"/>
            </a:rPr>
            <a:t>1             2-1 ***      </a:t>
          </a:r>
        </a:p>
        <a:p>
          <a:r>
            <a:rPr lang="sv-SE" sz="1000">
              <a:latin typeface="Monaco" pitchFamily="2" charset="77"/>
            </a:rPr>
            <a:t>---</a:t>
          </a:r>
        </a:p>
        <a:p>
          <a:r>
            <a:rPr lang="sv-SE" sz="1000">
              <a:latin typeface="Monaco" pitchFamily="2" charset="77"/>
            </a:rPr>
            <a:t>Signif. codes: &lt;0.001 '***' &lt;0.01 '**' &lt;0.05 '*' &gt;0.05 'ns'</a:t>
          </a:r>
        </a:p>
      </xdr:txBody>
    </xdr:sp>
    <xdr:clientData/>
  </xdr:twoCellAnchor>
</xdr:wsDr>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hyperlink" Target="http://onlinestatbook.com/2/calculators/studentized_range_dis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5A37A9-4188-A448-8CFA-E5CDE6FE8BC9}">
  <dimension ref="A1:B24"/>
  <sheetViews>
    <sheetView tabSelected="1" zoomScaleNormal="100" workbookViewId="0">
      <selection activeCell="A2" sqref="A2"/>
    </sheetView>
  </sheetViews>
  <sheetFormatPr baseColWidth="10" defaultRowHeight="16"/>
  <sheetData>
    <row r="1" spans="1:1" ht="24">
      <c r="A1" s="70" t="s">
        <v>114</v>
      </c>
    </row>
    <row r="3" spans="1:1" ht="19">
      <c r="A3" s="24" t="s">
        <v>82</v>
      </c>
    </row>
    <row r="4" spans="1:1" ht="19">
      <c r="A4" s="24" t="s">
        <v>81</v>
      </c>
    </row>
    <row r="23" spans="2:2" ht="19">
      <c r="B23" s="24" t="s">
        <v>112</v>
      </c>
    </row>
    <row r="24" spans="2:2" ht="19">
      <c r="B24" s="23" t="s">
        <v>111</v>
      </c>
    </row>
  </sheetData>
  <pageMargins left="0.7" right="0.7" top="0.75" bottom="0.75" header="0.3" footer="0.3"/>
  <pageSetup paperSize="9" orientation="portrait" horizontalDpi="0" verticalDpi="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031748-DC19-3F4B-AD11-181638B73727}">
  <dimension ref="A1:B27"/>
  <sheetViews>
    <sheetView workbookViewId="0"/>
  </sheetViews>
  <sheetFormatPr baseColWidth="10" defaultRowHeight="16"/>
  <sheetData>
    <row r="1" spans="1:1" ht="19">
      <c r="A1" s="25" t="s">
        <v>83</v>
      </c>
    </row>
    <row r="26" spans="2:2" ht="19">
      <c r="B26" s="24" t="s">
        <v>112</v>
      </c>
    </row>
    <row r="27" spans="2:2" ht="19">
      <c r="B27" s="23" t="s">
        <v>111</v>
      </c>
    </row>
  </sheetData>
  <pageMargins left="0.7" right="0.7" top="0.75" bottom="0.75" header="0.3" footer="0.3"/>
  <pageSetup paperSize="9" orientation="portrait" horizontalDpi="0" verticalDpi="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7AACDC-AF21-C849-8F4B-306C9B8CCBBE}">
  <dimension ref="B1:V43"/>
  <sheetViews>
    <sheetView zoomScaleNormal="100" workbookViewId="0">
      <selection activeCell="C43" sqref="C43:H43"/>
    </sheetView>
  </sheetViews>
  <sheetFormatPr baseColWidth="10" defaultRowHeight="16"/>
  <sheetData>
    <row r="1" spans="2:22" ht="19">
      <c r="B1" s="25" t="s">
        <v>97</v>
      </c>
    </row>
    <row r="2" spans="2:22" ht="17" thickBot="1"/>
    <row r="3" spans="2:22" ht="24" thickBot="1">
      <c r="C3" s="27" t="s">
        <v>85</v>
      </c>
      <c r="D3" s="28" t="s">
        <v>86</v>
      </c>
      <c r="E3" s="29" t="s">
        <v>87</v>
      </c>
      <c r="F3" s="30" t="s">
        <v>89</v>
      </c>
      <c r="G3" s="30" t="s">
        <v>88</v>
      </c>
      <c r="H3" s="31" t="s">
        <v>90</v>
      </c>
      <c r="P3" s="26" t="s">
        <v>14</v>
      </c>
    </row>
    <row r="4" spans="2:22">
      <c r="C4" s="1">
        <v>0.09</v>
      </c>
      <c r="D4" s="1">
        <v>0.05</v>
      </c>
      <c r="E4" s="1">
        <v>0.23</v>
      </c>
      <c r="F4" s="1">
        <v>0.17</v>
      </c>
      <c r="G4" s="1">
        <v>0.44</v>
      </c>
      <c r="H4" s="1">
        <v>0.6</v>
      </c>
      <c r="P4" s="7"/>
      <c r="Q4" s="7" t="s">
        <v>91</v>
      </c>
      <c r="R4" s="7" t="s">
        <v>92</v>
      </c>
      <c r="S4" s="7" t="s">
        <v>93</v>
      </c>
      <c r="T4" s="7" t="s">
        <v>95</v>
      </c>
      <c r="U4" s="7" t="s">
        <v>94</v>
      </c>
      <c r="V4" s="7" t="s">
        <v>96</v>
      </c>
    </row>
    <row r="5" spans="2:22" ht="17">
      <c r="C5" s="1">
        <v>0.06</v>
      </c>
      <c r="D5" s="1">
        <v>0.11</v>
      </c>
      <c r="E5" s="1">
        <v>0.26</v>
      </c>
      <c r="F5" s="1">
        <v>0.09</v>
      </c>
      <c r="G5" s="1">
        <v>0.39</v>
      </c>
      <c r="H5" s="1">
        <v>0.75</v>
      </c>
      <c r="P5" s="8" t="s">
        <v>15</v>
      </c>
      <c r="Q5" s="8" t="s">
        <v>16</v>
      </c>
      <c r="R5" s="8" t="s">
        <v>18</v>
      </c>
      <c r="S5" s="8" t="s">
        <v>19</v>
      </c>
      <c r="T5" s="8" t="s">
        <v>17</v>
      </c>
      <c r="U5" s="8" t="s">
        <v>39</v>
      </c>
      <c r="V5" s="8" t="s">
        <v>40</v>
      </c>
    </row>
    <row r="6" spans="2:22" ht="17">
      <c r="C6" s="1">
        <v>0.14000000000000001</v>
      </c>
      <c r="D6" s="1">
        <v>0.22</v>
      </c>
      <c r="E6" s="1">
        <v>0.32</v>
      </c>
      <c r="F6" s="1">
        <v>0.22</v>
      </c>
      <c r="G6" s="1">
        <v>0.41</v>
      </c>
      <c r="H6" s="1">
        <v>0.69</v>
      </c>
      <c r="P6" s="8" t="s">
        <v>21</v>
      </c>
      <c r="Q6" s="8" t="s">
        <v>22</v>
      </c>
      <c r="R6" s="8" t="s">
        <v>18</v>
      </c>
      <c r="S6" s="8" t="s">
        <v>19</v>
      </c>
      <c r="T6" s="8" t="s">
        <v>23</v>
      </c>
      <c r="U6" s="8" t="s">
        <v>41</v>
      </c>
      <c r="V6" s="8" t="s">
        <v>42</v>
      </c>
    </row>
    <row r="7" spans="2:22" ht="17">
      <c r="C7" s="1">
        <v>0.09</v>
      </c>
      <c r="D7" s="1">
        <v>0.04</v>
      </c>
      <c r="E7" s="1">
        <v>0.24</v>
      </c>
      <c r="F7" s="1">
        <v>0.23</v>
      </c>
      <c r="G7" s="1">
        <v>0.51</v>
      </c>
      <c r="H7" s="1">
        <v>0.57999999999999996</v>
      </c>
      <c r="P7" s="8" t="s">
        <v>24</v>
      </c>
      <c r="Q7" s="8" t="s">
        <v>25</v>
      </c>
      <c r="R7" s="8" t="s">
        <v>18</v>
      </c>
      <c r="S7" s="8" t="s">
        <v>27</v>
      </c>
      <c r="T7" s="8" t="s">
        <v>26</v>
      </c>
      <c r="U7" s="8" t="s">
        <v>31</v>
      </c>
      <c r="V7" s="8" t="s">
        <v>43</v>
      </c>
    </row>
    <row r="8" spans="2:22" ht="17">
      <c r="C8">
        <v>0.2</v>
      </c>
      <c r="D8">
        <v>0.11</v>
      </c>
      <c r="E8">
        <v>0.13</v>
      </c>
      <c r="F8">
        <v>0.13</v>
      </c>
      <c r="G8">
        <v>0.57999999999999996</v>
      </c>
      <c r="H8">
        <v>0.61</v>
      </c>
      <c r="P8" s="8" t="s">
        <v>28</v>
      </c>
      <c r="Q8" s="8" t="s">
        <v>25</v>
      </c>
      <c r="R8" s="8" t="s">
        <v>30</v>
      </c>
      <c r="S8" s="8" t="s">
        <v>17</v>
      </c>
      <c r="T8" s="8" t="s">
        <v>29</v>
      </c>
      <c r="U8" s="8" t="s">
        <v>44</v>
      </c>
      <c r="V8" s="8" t="s">
        <v>45</v>
      </c>
    </row>
    <row r="9" spans="2:22" ht="17">
      <c r="C9" s="2"/>
      <c r="D9" s="2"/>
      <c r="E9" s="2"/>
      <c r="F9" s="2"/>
      <c r="G9" s="2"/>
      <c r="H9" s="2"/>
      <c r="P9" s="8" t="s">
        <v>32</v>
      </c>
      <c r="Q9" s="8" t="s">
        <v>33</v>
      </c>
      <c r="R9" s="8" t="s">
        <v>34</v>
      </c>
      <c r="S9" s="8" t="s">
        <v>17</v>
      </c>
      <c r="T9" s="8" t="s">
        <v>25</v>
      </c>
      <c r="U9" s="8" t="s">
        <v>46</v>
      </c>
      <c r="V9" s="8" t="s">
        <v>39</v>
      </c>
    </row>
    <row r="10" spans="2:22" ht="17">
      <c r="C10" s="3"/>
      <c r="D10" s="3"/>
      <c r="E10" s="3"/>
      <c r="F10" s="3"/>
      <c r="G10" s="3"/>
      <c r="H10" s="3"/>
      <c r="P10" s="8" t="s">
        <v>35</v>
      </c>
      <c r="Q10" s="8" t="s">
        <v>36</v>
      </c>
      <c r="R10" s="8" t="s">
        <v>36</v>
      </c>
      <c r="S10" s="8" t="s">
        <v>36</v>
      </c>
      <c r="T10" s="8" t="s">
        <v>36</v>
      </c>
      <c r="U10" s="8" t="s">
        <v>36</v>
      </c>
      <c r="V10" s="8" t="s">
        <v>36</v>
      </c>
    </row>
    <row r="11" spans="2:22" ht="17">
      <c r="P11" s="8" t="s">
        <v>37</v>
      </c>
      <c r="Q11" s="8" t="s">
        <v>38</v>
      </c>
      <c r="R11" s="8" t="s">
        <v>18</v>
      </c>
      <c r="S11" s="8" t="s">
        <v>27</v>
      </c>
      <c r="T11" s="8" t="s">
        <v>26</v>
      </c>
      <c r="U11" s="8" t="s">
        <v>47</v>
      </c>
      <c r="V11" s="8" t="s">
        <v>20</v>
      </c>
    </row>
    <row r="27" spans="2:10" ht="17" thickBot="1"/>
    <row r="28" spans="2:10">
      <c r="B28" s="6"/>
      <c r="C28" s="6" t="s">
        <v>85</v>
      </c>
      <c r="D28" s="6" t="s">
        <v>86</v>
      </c>
      <c r="E28" s="6" t="s">
        <v>87</v>
      </c>
      <c r="F28" s="6" t="s">
        <v>89</v>
      </c>
      <c r="G28" s="6" t="s">
        <v>88</v>
      </c>
      <c r="H28" s="6" t="s">
        <v>90</v>
      </c>
    </row>
    <row r="29" spans="2:10">
      <c r="B29" s="4"/>
      <c r="C29" s="4"/>
      <c r="D29" s="4"/>
      <c r="E29" s="4"/>
      <c r="F29" s="4"/>
      <c r="G29" s="4"/>
      <c r="H29" s="4"/>
    </row>
    <row r="30" spans="2:10">
      <c r="B30" s="4" t="s">
        <v>0</v>
      </c>
      <c r="C30" s="4">
        <v>0.11600000000000002</v>
      </c>
      <c r="D30" s="4">
        <v>0.10600000000000001</v>
      </c>
      <c r="E30" s="4">
        <v>0.23600000000000004</v>
      </c>
      <c r="F30" s="4">
        <v>0.16799999999999998</v>
      </c>
      <c r="G30" s="4">
        <v>0.46600000000000003</v>
      </c>
      <c r="H30" s="4">
        <v>0.64600000000000002</v>
      </c>
    </row>
    <row r="31" spans="2:10">
      <c r="B31" s="4" t="s">
        <v>1</v>
      </c>
      <c r="C31" s="4">
        <v>2.4617067250182333E-2</v>
      </c>
      <c r="D31" s="4">
        <v>3.2031234756093929E-2</v>
      </c>
      <c r="E31" s="4">
        <v>3.0757112998459391E-2</v>
      </c>
      <c r="F31" s="4">
        <v>2.6532998322843233E-2</v>
      </c>
      <c r="G31" s="4">
        <v>3.5014282800023104E-2</v>
      </c>
      <c r="H31" s="4">
        <v>3.2031234756093929E-2</v>
      </c>
    </row>
    <row r="32" spans="2:10" ht="17">
      <c r="B32" s="4" t="s">
        <v>2</v>
      </c>
      <c r="C32" s="4">
        <v>0.09</v>
      </c>
      <c r="D32" s="4">
        <v>0.11</v>
      </c>
      <c r="E32" s="4">
        <v>0.24</v>
      </c>
      <c r="F32" s="4">
        <v>0.17</v>
      </c>
      <c r="G32" s="4">
        <v>0.44</v>
      </c>
      <c r="H32" s="4">
        <v>0.61</v>
      </c>
      <c r="J32" s="9" t="s">
        <v>48</v>
      </c>
    </row>
    <row r="33" spans="2:12">
      <c r="B33" s="4" t="s">
        <v>3</v>
      </c>
      <c r="C33" s="4">
        <v>0.09</v>
      </c>
      <c r="D33" s="4">
        <v>0.11</v>
      </c>
      <c r="E33" s="4" t="e">
        <v>#N/A</v>
      </c>
      <c r="F33" s="4" t="e">
        <v>#N/A</v>
      </c>
      <c r="G33" s="4" t="e">
        <v>#N/A</v>
      </c>
      <c r="H33" s="4" t="e">
        <v>#N/A</v>
      </c>
      <c r="J33" t="s">
        <v>49</v>
      </c>
    </row>
    <row r="34" spans="2:12" ht="17" thickBot="1">
      <c r="B34" s="4" t="s">
        <v>4</v>
      </c>
      <c r="C34" s="4">
        <v>5.5045435778091518E-2</v>
      </c>
      <c r="D34" s="4">
        <v>7.1624018317879928E-2</v>
      </c>
      <c r="E34" s="4">
        <v>6.8774995456197585E-2</v>
      </c>
      <c r="F34" s="4">
        <v>5.932958789676538E-2</v>
      </c>
      <c r="G34" s="4">
        <v>7.8294316524253338E-2</v>
      </c>
      <c r="H34" s="4">
        <v>7.1624018317879928E-2</v>
      </c>
      <c r="J34" s="10"/>
      <c r="K34" s="10"/>
    </row>
    <row r="35" spans="2:12" ht="17" thickTop="1">
      <c r="B35" s="4" t="s">
        <v>5</v>
      </c>
      <c r="C35" s="4">
        <v>3.029999999999998E-3</v>
      </c>
      <c r="D35" s="4">
        <v>5.1299999999999991E-3</v>
      </c>
      <c r="E35" s="4">
        <v>4.7299999999999981E-3</v>
      </c>
      <c r="F35" s="4">
        <v>3.5200000000000092E-3</v>
      </c>
      <c r="G35" s="4">
        <v>6.1299999999999688E-3</v>
      </c>
      <c r="H35" s="4">
        <v>5.13E-3</v>
      </c>
      <c r="J35" s="11" t="s">
        <v>50</v>
      </c>
      <c r="K35">
        <v>6</v>
      </c>
    </row>
    <row r="36" spans="2:12">
      <c r="B36" s="4" t="s">
        <v>6</v>
      </c>
      <c r="C36" s="4">
        <v>0.28722674247622315</v>
      </c>
      <c r="D36" s="4">
        <v>1.3906273155272846</v>
      </c>
      <c r="E36" s="4">
        <v>1.8538946672089942</v>
      </c>
      <c r="F36" s="4">
        <v>-1.8270596590909118</v>
      </c>
      <c r="G36" s="4">
        <v>-0.80482956284313545</v>
      </c>
      <c r="H36" s="4">
        <v>-1.0716687755776695</v>
      </c>
      <c r="J36" s="12" t="s">
        <v>51</v>
      </c>
      <c r="K36">
        <v>4</v>
      </c>
    </row>
    <row r="37" spans="2:12">
      <c r="B37" s="4" t="s">
        <v>7</v>
      </c>
      <c r="C37" s="4">
        <v>0.98868219453509809</v>
      </c>
      <c r="D37" s="4">
        <v>1.1550461252696267</v>
      </c>
      <c r="E37" s="4">
        <v>-0.74883403104335111</v>
      </c>
      <c r="F37" s="4">
        <v>-0.30022962625316096</v>
      </c>
      <c r="G37" s="4">
        <v>0.81134438590049274</v>
      </c>
      <c r="H37" s="4">
        <v>0.8828863408045855</v>
      </c>
      <c r="J37" s="13" t="s">
        <v>52</v>
      </c>
      <c r="K37">
        <v>0.4803</v>
      </c>
    </row>
    <row r="38" spans="2:12" ht="17" thickBot="1">
      <c r="B38" s="4" t="s">
        <v>8</v>
      </c>
      <c r="C38" s="4">
        <v>0.14000000000000001</v>
      </c>
      <c r="D38" s="4">
        <v>0.18</v>
      </c>
      <c r="E38" s="4">
        <v>0.19</v>
      </c>
      <c r="F38" s="4">
        <v>0.14000000000000001</v>
      </c>
      <c r="G38" s="4">
        <v>0.18999999999999995</v>
      </c>
      <c r="H38" s="4">
        <v>0.17000000000000004</v>
      </c>
      <c r="J38" s="14" t="s">
        <v>53</v>
      </c>
      <c r="K38" s="15">
        <f>MAX(C35:H35)/SUM(C35:H35)</f>
        <v>0.22153957354535508</v>
      </c>
      <c r="L38" s="16" t="s">
        <v>54</v>
      </c>
    </row>
    <row r="39" spans="2:12" ht="17" thickTop="1">
      <c r="B39" s="4" t="s">
        <v>9</v>
      </c>
      <c r="C39" s="4">
        <v>0.06</v>
      </c>
      <c r="D39" s="4">
        <v>0.04</v>
      </c>
      <c r="E39" s="4">
        <v>0.13</v>
      </c>
      <c r="F39" s="4">
        <v>0.09</v>
      </c>
      <c r="G39" s="4">
        <v>0.39</v>
      </c>
      <c r="H39" s="4">
        <v>0.57999999999999996</v>
      </c>
    </row>
    <row r="40" spans="2:12">
      <c r="B40" s="4" t="s">
        <v>10</v>
      </c>
      <c r="C40" s="4">
        <v>0.2</v>
      </c>
      <c r="D40" s="4">
        <v>0.22</v>
      </c>
      <c r="E40" s="4">
        <v>0.32</v>
      </c>
      <c r="F40" s="4">
        <v>0.23</v>
      </c>
      <c r="G40" s="4">
        <v>0.57999999999999996</v>
      </c>
      <c r="H40" s="4">
        <v>0.75</v>
      </c>
    </row>
    <row r="41" spans="2:12">
      <c r="B41" s="4" t="s">
        <v>11</v>
      </c>
      <c r="C41" s="4">
        <v>0.58000000000000007</v>
      </c>
      <c r="D41" s="4">
        <v>0.53</v>
      </c>
      <c r="E41" s="4">
        <v>1.1800000000000002</v>
      </c>
      <c r="F41" s="4">
        <v>0.84</v>
      </c>
      <c r="G41" s="4">
        <v>2.33</v>
      </c>
      <c r="H41" s="4">
        <v>3.23</v>
      </c>
    </row>
    <row r="42" spans="2:12">
      <c r="B42" s="4" t="s">
        <v>12</v>
      </c>
      <c r="C42" s="4">
        <v>5</v>
      </c>
      <c r="D42" s="4">
        <v>5</v>
      </c>
      <c r="E42" s="4">
        <v>5</v>
      </c>
      <c r="F42" s="4">
        <v>5</v>
      </c>
      <c r="G42" s="4">
        <v>5</v>
      </c>
      <c r="H42" s="4">
        <v>5</v>
      </c>
    </row>
    <row r="43" spans="2:12" ht="17" thickBot="1">
      <c r="B43" s="5" t="s">
        <v>13</v>
      </c>
      <c r="C43" s="71">
        <v>6.8347935871093626E-2</v>
      </c>
      <c r="D43" s="71">
        <v>8.8932964951998414E-2</v>
      </c>
      <c r="E43" s="71">
        <v>8.5395435834587988E-2</v>
      </c>
      <c r="F43" s="71">
        <v>7.366741331967934E-2</v>
      </c>
      <c r="G43" s="71">
        <v>9.7215234092135422E-2</v>
      </c>
      <c r="H43" s="71">
        <v>8.8932964951998414E-2</v>
      </c>
    </row>
  </sheetData>
  <conditionalFormatting sqref="C30:H30 C4:H8 C32:H32 C39:H40">
    <cfRule type="colorScale" priority="3">
      <colorScale>
        <cfvo type="min"/>
        <cfvo type="percentile" val="50"/>
        <cfvo type="max"/>
        <color rgb="FFF8696B"/>
        <color rgb="FFFFEB84"/>
        <color rgb="FF63BE7B"/>
      </colorScale>
    </cfRule>
  </conditionalFormatting>
  <pageMargins left="0.7" right="0.7" top="0.75" bottom="0.75" header="0.3" footer="0.3"/>
  <pageSetup paperSize="9" orientation="portrait" horizontalDpi="0" verticalDpi="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0203FB-DB16-3645-AF8B-95CADB701DE8}">
  <dimension ref="B1:T14"/>
  <sheetViews>
    <sheetView zoomScaleNormal="100" workbookViewId="0"/>
  </sheetViews>
  <sheetFormatPr baseColWidth="10" defaultRowHeight="16"/>
  <sheetData>
    <row r="1" spans="2:20" ht="17" thickBot="1"/>
    <row r="2" spans="2:20" ht="24" thickBot="1">
      <c r="B2" s="32" t="s">
        <v>85</v>
      </c>
      <c r="C2" s="33" t="s">
        <v>89</v>
      </c>
      <c r="D2" s="34" t="s">
        <v>86</v>
      </c>
      <c r="E2" s="35" t="s">
        <v>88</v>
      </c>
      <c r="F2" s="36" t="s">
        <v>87</v>
      </c>
      <c r="G2" s="37" t="s">
        <v>90</v>
      </c>
      <c r="N2" s="26" t="s">
        <v>14</v>
      </c>
    </row>
    <row r="3" spans="2:20">
      <c r="B3" s="1">
        <v>0.09</v>
      </c>
      <c r="C3" s="1">
        <v>0.17</v>
      </c>
      <c r="D3" s="1">
        <v>0.05</v>
      </c>
      <c r="E3" s="1">
        <v>0.44</v>
      </c>
      <c r="F3" s="1">
        <v>0.23</v>
      </c>
      <c r="G3" s="1">
        <v>0.6</v>
      </c>
      <c r="N3" s="7"/>
      <c r="O3" s="7" t="s">
        <v>91</v>
      </c>
      <c r="P3" s="7" t="s">
        <v>95</v>
      </c>
      <c r="Q3" s="7" t="s">
        <v>92</v>
      </c>
      <c r="R3" s="7" t="s">
        <v>94</v>
      </c>
      <c r="S3" s="7" t="s">
        <v>93</v>
      </c>
      <c r="T3" s="7" t="s">
        <v>96</v>
      </c>
    </row>
    <row r="4" spans="2:20" ht="17">
      <c r="B4" s="1">
        <v>0.06</v>
      </c>
      <c r="C4" s="1">
        <v>0.09</v>
      </c>
      <c r="D4" s="1">
        <v>0.11</v>
      </c>
      <c r="E4" s="1">
        <v>0.39</v>
      </c>
      <c r="F4" s="1">
        <v>0.26</v>
      </c>
      <c r="G4" s="1">
        <v>0.75</v>
      </c>
      <c r="N4" s="8" t="s">
        <v>15</v>
      </c>
      <c r="O4" s="8" t="s">
        <v>16</v>
      </c>
      <c r="P4" s="8" t="s">
        <v>17</v>
      </c>
      <c r="Q4" s="8" t="s">
        <v>18</v>
      </c>
      <c r="R4" s="8" t="s">
        <v>39</v>
      </c>
      <c r="S4" s="8" t="s">
        <v>19</v>
      </c>
      <c r="T4" s="8" t="s">
        <v>40</v>
      </c>
    </row>
    <row r="5" spans="2:20" ht="17">
      <c r="B5" s="1">
        <v>0.14000000000000001</v>
      </c>
      <c r="C5" s="1">
        <v>0.22</v>
      </c>
      <c r="D5" s="1">
        <v>0.22</v>
      </c>
      <c r="E5" s="1">
        <v>0.41</v>
      </c>
      <c r="F5" s="1">
        <v>0.32</v>
      </c>
      <c r="G5" s="1">
        <v>0.69</v>
      </c>
      <c r="N5" s="8" t="s">
        <v>21</v>
      </c>
      <c r="O5" s="8" t="s">
        <v>22</v>
      </c>
      <c r="P5" s="8" t="s">
        <v>23</v>
      </c>
      <c r="Q5" s="8" t="s">
        <v>18</v>
      </c>
      <c r="R5" s="8" t="s">
        <v>41</v>
      </c>
      <c r="S5" s="8" t="s">
        <v>19</v>
      </c>
      <c r="T5" s="8" t="s">
        <v>42</v>
      </c>
    </row>
    <row r="6" spans="2:20" ht="17">
      <c r="B6" s="1">
        <v>0.09</v>
      </c>
      <c r="C6" s="1">
        <v>0.23</v>
      </c>
      <c r="D6" s="1">
        <v>0.04</v>
      </c>
      <c r="E6" s="1">
        <v>0.51</v>
      </c>
      <c r="F6" s="1">
        <v>0.24</v>
      </c>
      <c r="G6" s="1">
        <v>0.57999999999999996</v>
      </c>
      <c r="N6" s="8" t="s">
        <v>24</v>
      </c>
      <c r="O6" s="8" t="s">
        <v>25</v>
      </c>
      <c r="P6" s="8" t="s">
        <v>26</v>
      </c>
      <c r="Q6" s="8" t="s">
        <v>18</v>
      </c>
      <c r="R6" s="8" t="s">
        <v>31</v>
      </c>
      <c r="S6" s="8" t="s">
        <v>27</v>
      </c>
      <c r="T6" s="8" t="s">
        <v>43</v>
      </c>
    </row>
    <row r="7" spans="2:20" ht="17">
      <c r="B7">
        <v>0.2</v>
      </c>
      <c r="C7">
        <v>0.13</v>
      </c>
      <c r="D7">
        <v>0.11</v>
      </c>
      <c r="E7">
        <v>0.57999999999999996</v>
      </c>
      <c r="F7">
        <v>0.13</v>
      </c>
      <c r="G7">
        <v>0.61</v>
      </c>
      <c r="N7" s="8" t="s">
        <v>28</v>
      </c>
      <c r="O7" s="8" t="s">
        <v>25</v>
      </c>
      <c r="P7" s="8" t="s">
        <v>29</v>
      </c>
      <c r="Q7" s="8" t="s">
        <v>30</v>
      </c>
      <c r="R7" s="8" t="s">
        <v>44</v>
      </c>
      <c r="S7" s="8" t="s">
        <v>17</v>
      </c>
      <c r="T7" s="8" t="s">
        <v>45</v>
      </c>
    </row>
    <row r="8" spans="2:20" ht="17">
      <c r="N8" s="8" t="s">
        <v>32</v>
      </c>
      <c r="O8" s="8" t="s">
        <v>33</v>
      </c>
      <c r="P8" s="8" t="s">
        <v>25</v>
      </c>
      <c r="Q8" s="8" t="s">
        <v>34</v>
      </c>
      <c r="R8" s="8" t="s">
        <v>46</v>
      </c>
      <c r="S8" s="8" t="s">
        <v>17</v>
      </c>
      <c r="T8" s="8" t="s">
        <v>39</v>
      </c>
    </row>
    <row r="9" spans="2:20" ht="17">
      <c r="N9" s="8" t="s">
        <v>35</v>
      </c>
      <c r="O9" s="8" t="s">
        <v>36</v>
      </c>
      <c r="P9" s="8" t="s">
        <v>36</v>
      </c>
      <c r="Q9" s="8" t="s">
        <v>36</v>
      </c>
      <c r="R9" s="8" t="s">
        <v>36</v>
      </c>
      <c r="S9" s="8" t="s">
        <v>36</v>
      </c>
      <c r="T9" s="8" t="s">
        <v>36</v>
      </c>
    </row>
    <row r="10" spans="2:20" ht="17">
      <c r="N10" s="8" t="s">
        <v>37</v>
      </c>
      <c r="O10" s="8" t="s">
        <v>38</v>
      </c>
      <c r="P10" s="8" t="s">
        <v>26</v>
      </c>
      <c r="Q10" s="8" t="s">
        <v>18</v>
      </c>
      <c r="R10" s="8" t="s">
        <v>47</v>
      </c>
      <c r="S10" s="8" t="s">
        <v>27</v>
      </c>
      <c r="T10" s="8" t="s">
        <v>20</v>
      </c>
    </row>
    <row r="14" spans="2:20">
      <c r="S14" s="38"/>
    </row>
  </sheetData>
  <conditionalFormatting sqref="B3:G7">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horizontalDpi="0" verticalDpi="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EACA1F-65DF-194D-A697-D9D6E82879FD}">
  <dimension ref="A1:AP104"/>
  <sheetViews>
    <sheetView zoomScaleNormal="100" workbookViewId="0">
      <selection activeCell="A2" sqref="A2"/>
    </sheetView>
  </sheetViews>
  <sheetFormatPr baseColWidth="10" defaultRowHeight="16"/>
  <sheetData>
    <row r="1" spans="1:17" ht="19">
      <c r="A1" s="25" t="s">
        <v>84</v>
      </c>
    </row>
    <row r="2" spans="1:17" ht="17" thickBot="1"/>
    <row r="3" spans="1:17" ht="17" thickBot="1">
      <c r="C3" s="39" t="s">
        <v>98</v>
      </c>
      <c r="D3" s="40" t="s">
        <v>99</v>
      </c>
      <c r="E3" s="41" t="s">
        <v>100</v>
      </c>
      <c r="G3" t="s">
        <v>55</v>
      </c>
    </row>
    <row r="4" spans="1:17" ht="17" thickBot="1">
      <c r="B4" s="65" t="s">
        <v>101</v>
      </c>
      <c r="C4" s="1">
        <v>0.09</v>
      </c>
      <c r="D4" s="1">
        <v>0.05</v>
      </c>
      <c r="E4" s="1">
        <v>0.23</v>
      </c>
    </row>
    <row r="5" spans="1:17" ht="17" thickBot="1">
      <c r="C5" s="1">
        <v>0.06</v>
      </c>
      <c r="D5" s="1">
        <v>0.11</v>
      </c>
      <c r="E5" s="1">
        <v>0.26</v>
      </c>
      <c r="G5" t="s">
        <v>56</v>
      </c>
      <c r="H5" s="39" t="s">
        <v>98</v>
      </c>
      <c r="I5" s="40" t="s">
        <v>99</v>
      </c>
      <c r="J5" s="41" t="s">
        <v>100</v>
      </c>
      <c r="K5" t="s">
        <v>57</v>
      </c>
    </row>
    <row r="6" spans="1:17" ht="17" thickBot="1">
      <c r="C6" s="1">
        <v>0.14000000000000001</v>
      </c>
      <c r="D6" s="1">
        <v>0.22</v>
      </c>
      <c r="E6" s="1">
        <v>0.32</v>
      </c>
      <c r="G6" s="68" t="s">
        <v>101</v>
      </c>
      <c r="H6" s="18"/>
      <c r="I6" s="18"/>
      <c r="J6" s="18"/>
      <c r="K6" s="18"/>
    </row>
    <row r="7" spans="1:17">
      <c r="C7" s="1">
        <v>0.09</v>
      </c>
      <c r="D7" s="1">
        <v>0.04</v>
      </c>
      <c r="E7" s="1">
        <v>0.24</v>
      </c>
      <c r="G7" s="4" t="s">
        <v>12</v>
      </c>
      <c r="H7" s="4">
        <v>5</v>
      </c>
      <c r="I7" s="4">
        <v>5</v>
      </c>
      <c r="J7" s="4">
        <v>5</v>
      </c>
      <c r="K7" s="4">
        <v>15</v>
      </c>
    </row>
    <row r="8" spans="1:17" ht="17" thickBot="1">
      <c r="C8" s="17">
        <v>0.2</v>
      </c>
      <c r="D8" s="17">
        <v>0.11</v>
      </c>
      <c r="E8" s="17">
        <v>0.13</v>
      </c>
      <c r="G8" s="4" t="s">
        <v>11</v>
      </c>
      <c r="H8" s="4">
        <v>0.58000000000000007</v>
      </c>
      <c r="I8" s="4">
        <v>0.53</v>
      </c>
      <c r="J8" s="4">
        <v>1.1800000000000002</v>
      </c>
      <c r="K8" s="4">
        <v>2.29</v>
      </c>
    </row>
    <row r="9" spans="1:17" ht="17" thickBot="1">
      <c r="B9" s="66" t="s">
        <v>102</v>
      </c>
      <c r="C9" s="1">
        <v>0.17</v>
      </c>
      <c r="D9" s="1">
        <v>0.44</v>
      </c>
      <c r="E9" s="1">
        <v>0.6</v>
      </c>
      <c r="G9" s="4" t="s">
        <v>0</v>
      </c>
      <c r="H9" s="4">
        <v>0.11600000000000002</v>
      </c>
      <c r="I9" s="4">
        <v>0.10600000000000001</v>
      </c>
      <c r="J9" s="4">
        <v>0.23600000000000004</v>
      </c>
      <c r="K9" s="72">
        <v>0.15266666666666667</v>
      </c>
    </row>
    <row r="10" spans="1:17">
      <c r="C10" s="1">
        <v>0.09</v>
      </c>
      <c r="D10" s="1">
        <v>0.39</v>
      </c>
      <c r="E10" s="1">
        <v>0.75</v>
      </c>
      <c r="G10" s="4" t="s">
        <v>5</v>
      </c>
      <c r="H10" s="4">
        <v>3.029999999999998E-3</v>
      </c>
      <c r="I10" s="4">
        <v>5.1299999999999991E-3</v>
      </c>
      <c r="J10" s="4">
        <v>4.7299999999999981E-3</v>
      </c>
      <c r="K10" s="4">
        <v>7.4209523809523814E-3</v>
      </c>
    </row>
    <row r="11" spans="1:17" ht="17" thickBot="1">
      <c r="C11" s="1">
        <v>0.22</v>
      </c>
      <c r="D11" s="1">
        <v>0.41</v>
      </c>
      <c r="E11" s="1">
        <v>0.69</v>
      </c>
      <c r="G11" s="4"/>
      <c r="H11" s="4"/>
      <c r="I11" s="4"/>
      <c r="J11" s="4"/>
      <c r="K11" s="4"/>
    </row>
    <row r="12" spans="1:17" ht="17" thickBot="1">
      <c r="C12" s="1">
        <v>0.23</v>
      </c>
      <c r="D12" s="1">
        <v>0.51</v>
      </c>
      <c r="E12" s="1">
        <v>0.57999999999999996</v>
      </c>
      <c r="G12" s="69" t="s">
        <v>102</v>
      </c>
      <c r="H12" s="18"/>
      <c r="I12" s="18"/>
      <c r="J12" s="18"/>
      <c r="K12" s="18"/>
      <c r="Q12" s="44" t="s">
        <v>106</v>
      </c>
    </row>
    <row r="13" spans="1:17">
      <c r="C13" s="17">
        <v>0.13</v>
      </c>
      <c r="D13" s="17">
        <v>0.57999999999999996</v>
      </c>
      <c r="E13" s="17">
        <v>0.61</v>
      </c>
      <c r="G13" s="4" t="s">
        <v>12</v>
      </c>
      <c r="H13" s="4">
        <v>5</v>
      </c>
      <c r="I13" s="4">
        <v>5</v>
      </c>
      <c r="J13" s="4">
        <v>5</v>
      </c>
      <c r="K13" s="4">
        <v>15</v>
      </c>
      <c r="Q13" s="45" t="s">
        <v>80</v>
      </c>
    </row>
    <row r="14" spans="1:17">
      <c r="G14" s="4" t="s">
        <v>11</v>
      </c>
      <c r="H14" s="4">
        <v>0.84</v>
      </c>
      <c r="I14" s="4">
        <v>2.33</v>
      </c>
      <c r="J14" s="4">
        <v>3.23</v>
      </c>
      <c r="K14" s="4">
        <v>6.4</v>
      </c>
    </row>
    <row r="15" spans="1:17">
      <c r="G15" s="4" t="s">
        <v>0</v>
      </c>
      <c r="H15" s="4">
        <v>0.16799999999999998</v>
      </c>
      <c r="I15" s="4">
        <v>0.46600000000000003</v>
      </c>
      <c r="J15" s="4">
        <v>0.64600000000000002</v>
      </c>
      <c r="K15" s="72">
        <v>0.42666666666666669</v>
      </c>
    </row>
    <row r="16" spans="1:17">
      <c r="G16" s="4" t="s">
        <v>5</v>
      </c>
      <c r="H16" s="4">
        <v>3.5200000000000092E-3</v>
      </c>
      <c r="I16" s="4">
        <v>6.1299999999999688E-3</v>
      </c>
      <c r="J16" s="4">
        <v>5.13E-3</v>
      </c>
      <c r="K16" s="4">
        <v>4.5852380952380915E-2</v>
      </c>
    </row>
    <row r="17" spans="7:31">
      <c r="G17" s="4"/>
      <c r="H17" s="4"/>
      <c r="I17" s="4"/>
      <c r="J17" s="4"/>
      <c r="K17" s="4"/>
    </row>
    <row r="18" spans="7:31" ht="17" thickBot="1">
      <c r="G18" s="18" t="s">
        <v>57</v>
      </c>
      <c r="H18" s="18"/>
      <c r="I18" s="18"/>
      <c r="J18" s="18"/>
      <c r="W18" s="50"/>
      <c r="X18" s="50"/>
      <c r="Y18" s="50"/>
    </row>
    <row r="19" spans="7:31" ht="17" thickBot="1">
      <c r="G19" s="4" t="s">
        <v>12</v>
      </c>
      <c r="H19" s="4">
        <v>10</v>
      </c>
      <c r="I19" s="4">
        <v>10</v>
      </c>
      <c r="J19" s="4">
        <v>10</v>
      </c>
      <c r="M19" s="46" t="s">
        <v>104</v>
      </c>
      <c r="N19" s="62"/>
      <c r="O19" s="47"/>
      <c r="T19" s="3"/>
      <c r="U19" s="3"/>
      <c r="V19" s="52"/>
      <c r="W19" s="48" t="s">
        <v>103</v>
      </c>
      <c r="X19" s="49"/>
      <c r="Y19" s="51"/>
      <c r="AD19" s="3"/>
      <c r="AE19" s="3"/>
    </row>
    <row r="20" spans="7:31" ht="17" thickBot="1">
      <c r="G20" s="4" t="s">
        <v>11</v>
      </c>
      <c r="H20" s="4">
        <v>1.42</v>
      </c>
      <c r="I20" s="4">
        <v>2.8600000000000003</v>
      </c>
      <c r="J20" s="4">
        <v>4.41</v>
      </c>
      <c r="M20" s="40" t="s">
        <v>99</v>
      </c>
      <c r="N20" s="64" t="s">
        <v>98</v>
      </c>
      <c r="O20" s="63" t="s">
        <v>100</v>
      </c>
      <c r="T20" s="3"/>
      <c r="U20" s="3"/>
      <c r="W20" s="39" t="s">
        <v>98</v>
      </c>
      <c r="X20" s="40" t="s">
        <v>99</v>
      </c>
      <c r="Y20" s="41" t="s">
        <v>100</v>
      </c>
      <c r="AD20" s="3"/>
      <c r="AE20" s="3"/>
    </row>
    <row r="21" spans="7:31">
      <c r="G21" s="4" t="s">
        <v>0</v>
      </c>
      <c r="H21" s="4">
        <v>0.14199999999999999</v>
      </c>
      <c r="I21" s="4">
        <v>0.28599999999999998</v>
      </c>
      <c r="J21" s="4">
        <v>0.441</v>
      </c>
      <c r="M21" s="20">
        <f>I9</f>
        <v>0.10600000000000001</v>
      </c>
      <c r="N21" s="20">
        <f>H9</f>
        <v>0.11600000000000002</v>
      </c>
      <c r="O21" s="20">
        <f>J9</f>
        <v>0.23600000000000004</v>
      </c>
      <c r="P21" t="s">
        <v>69</v>
      </c>
      <c r="Q21" t="s">
        <v>70</v>
      </c>
      <c r="R21" t="s">
        <v>70</v>
      </c>
      <c r="S21" t="s">
        <v>70</v>
      </c>
      <c r="T21" t="s">
        <v>71</v>
      </c>
      <c r="U21" t="s">
        <v>71</v>
      </c>
      <c r="W21" s="20">
        <f>H15</f>
        <v>0.16799999999999998</v>
      </c>
      <c r="X21" s="20">
        <f>I15</f>
        <v>0.46600000000000003</v>
      </c>
      <c r="Y21" s="20">
        <f>J15</f>
        <v>0.64600000000000002</v>
      </c>
      <c r="Z21" t="s">
        <v>69</v>
      </c>
      <c r="AA21" t="s">
        <v>70</v>
      </c>
      <c r="AB21" t="s">
        <v>70</v>
      </c>
      <c r="AC21" t="s">
        <v>70</v>
      </c>
      <c r="AD21" t="s">
        <v>71</v>
      </c>
      <c r="AE21" t="s">
        <v>71</v>
      </c>
    </row>
    <row r="22" spans="7:31">
      <c r="G22" s="4" t="s">
        <v>5</v>
      </c>
      <c r="H22" s="4">
        <v>3.6622222222222243E-3</v>
      </c>
      <c r="I22" s="4">
        <v>4.1004444444444461E-2</v>
      </c>
      <c r="J22" s="4">
        <v>5.1076666666666687E-2</v>
      </c>
      <c r="M22" s="3">
        <f>O21-M21</f>
        <v>0.13000000000000003</v>
      </c>
      <c r="N22" s="3"/>
      <c r="P22">
        <v>3</v>
      </c>
      <c r="Q22" s="2">
        <f>M22/$I$24</f>
        <v>4.2805482830100576</v>
      </c>
      <c r="R22" s="2"/>
      <c r="S22" s="3"/>
      <c r="T22" s="16" t="s">
        <v>77</v>
      </c>
      <c r="W22" s="3">
        <f>Y21-W21</f>
        <v>0.47800000000000004</v>
      </c>
      <c r="X22" s="3"/>
      <c r="Z22">
        <v>3</v>
      </c>
      <c r="AA22" s="2">
        <f>W22/$I$24</f>
        <v>15.739246763683132</v>
      </c>
      <c r="AB22" s="2"/>
      <c r="AC22" s="3"/>
      <c r="AD22" s="16" t="s">
        <v>78</v>
      </c>
    </row>
    <row r="23" spans="7:31">
      <c r="G23" s="4"/>
      <c r="H23" s="4"/>
      <c r="I23" s="4"/>
      <c r="J23" s="4"/>
      <c r="M23" s="3">
        <f>N21-M21</f>
        <v>1.0000000000000009E-2</v>
      </c>
      <c r="N23" s="3">
        <f>O21-N21</f>
        <v>0.12000000000000002</v>
      </c>
      <c r="P23">
        <v>2</v>
      </c>
      <c r="Q23" s="2">
        <f>M23/$I$24</f>
        <v>0.32927294484692771</v>
      </c>
      <c r="R23" s="2">
        <f>N23/$I$24</f>
        <v>3.9512753381631303</v>
      </c>
      <c r="S23" s="3"/>
      <c r="T23" s="22" t="s">
        <v>75</v>
      </c>
      <c r="U23" s="16" t="s">
        <v>76</v>
      </c>
      <c r="W23" s="3">
        <f>X21-W21</f>
        <v>0.29800000000000004</v>
      </c>
      <c r="X23" s="3">
        <f>Y21-X21</f>
        <v>0.18</v>
      </c>
      <c r="Z23">
        <v>2</v>
      </c>
      <c r="AA23" s="2">
        <f>W23/$I$24</f>
        <v>9.8123337564384396</v>
      </c>
      <c r="AB23" s="2">
        <f>X23/$I$24</f>
        <v>5.9269130072446936</v>
      </c>
      <c r="AC23" s="3"/>
      <c r="AD23" s="16" t="s">
        <v>78</v>
      </c>
      <c r="AE23" s="16" t="s">
        <v>79</v>
      </c>
    </row>
    <row r="24" spans="7:31">
      <c r="H24" t="s">
        <v>68</v>
      </c>
      <c r="I24" s="19">
        <f>SQRT(J30/H7)</f>
        <v>3.0369941279714933E-2</v>
      </c>
      <c r="J24" t="s">
        <v>72</v>
      </c>
    </row>
    <row r="25" spans="7:31" ht="17" thickBot="1">
      <c r="G25" t="s">
        <v>58</v>
      </c>
    </row>
    <row r="26" spans="7:31">
      <c r="G26" s="6" t="s">
        <v>59</v>
      </c>
      <c r="H26" s="6" t="s">
        <v>60</v>
      </c>
      <c r="I26" s="6" t="s">
        <v>61</v>
      </c>
      <c r="J26" s="6" t="s">
        <v>62</v>
      </c>
      <c r="K26" s="6" t="s">
        <v>63</v>
      </c>
      <c r="L26" s="6" t="s">
        <v>64</v>
      </c>
      <c r="M26" s="6" t="s">
        <v>65</v>
      </c>
    </row>
    <row r="27" spans="7:31">
      <c r="G27" s="4" t="s">
        <v>109</v>
      </c>
      <c r="H27" s="4">
        <v>0.56306999999999996</v>
      </c>
      <c r="I27" s="4">
        <v>1</v>
      </c>
      <c r="J27" s="4">
        <v>0.56306999999999996</v>
      </c>
      <c r="K27" s="75">
        <v>122.09685580050598</v>
      </c>
      <c r="L27" s="76">
        <v>6.7592134451687505E-11</v>
      </c>
      <c r="M27" s="73">
        <v>4.2596772726902348</v>
      </c>
    </row>
    <row r="28" spans="7:31">
      <c r="G28" s="4" t="s">
        <v>110</v>
      </c>
      <c r="H28" s="4">
        <v>0.44720666666666664</v>
      </c>
      <c r="I28" s="4">
        <v>2</v>
      </c>
      <c r="J28" s="4">
        <v>0.22360333333333332</v>
      </c>
      <c r="K28" s="74">
        <v>48.486447415973984</v>
      </c>
      <c r="L28" s="76">
        <v>3.7177315017897763E-9</v>
      </c>
      <c r="M28" s="73">
        <v>3.4028261053501945</v>
      </c>
    </row>
    <row r="29" spans="7:31">
      <c r="G29" s="4" t="s">
        <v>66</v>
      </c>
      <c r="H29" s="4">
        <v>0.18794</v>
      </c>
      <c r="I29" s="4">
        <v>2</v>
      </c>
      <c r="J29" s="4">
        <v>9.3969999999999998E-2</v>
      </c>
      <c r="K29" s="74">
        <v>20.37658113480304</v>
      </c>
      <c r="L29" s="77">
        <v>6.7205236244652756E-6</v>
      </c>
      <c r="M29" s="73">
        <v>3.4028261053501945</v>
      </c>
    </row>
    <row r="30" spans="7:31">
      <c r="G30" s="4" t="s">
        <v>67</v>
      </c>
      <c r="H30" s="4">
        <v>0.11067999999999999</v>
      </c>
      <c r="I30" s="4">
        <v>24</v>
      </c>
      <c r="J30" s="4">
        <v>4.6116666666666658E-3</v>
      </c>
      <c r="K30" s="4"/>
      <c r="L30" s="4"/>
      <c r="M30" s="4"/>
    </row>
    <row r="31" spans="7:31">
      <c r="G31" s="4"/>
      <c r="H31" s="4"/>
      <c r="I31" s="4"/>
      <c r="J31" s="4"/>
      <c r="K31" s="4"/>
      <c r="L31" s="4"/>
      <c r="M31" s="4"/>
    </row>
    <row r="32" spans="7:31" ht="17" thickBot="1">
      <c r="G32" s="5" t="s">
        <v>57</v>
      </c>
      <c r="H32" s="5">
        <v>1.3088966666666666</v>
      </c>
      <c r="I32" s="5">
        <v>29</v>
      </c>
      <c r="J32" s="5"/>
      <c r="K32" s="5"/>
      <c r="L32" s="5"/>
      <c r="M32" s="5"/>
    </row>
    <row r="43" spans="15:29" ht="17" thickBot="1">
      <c r="T43" s="57"/>
      <c r="U43" s="57"/>
      <c r="Y43" s="59"/>
      <c r="Z43" s="59"/>
    </row>
    <row r="44" spans="15:29" ht="17" thickBot="1">
      <c r="O44" s="53" t="s">
        <v>105</v>
      </c>
      <c r="P44" s="54"/>
      <c r="S44" s="58"/>
      <c r="T44" s="55" t="s">
        <v>107</v>
      </c>
      <c r="U44" s="56"/>
      <c r="X44" s="61"/>
      <c r="Y44" t="s">
        <v>108</v>
      </c>
      <c r="Z44" s="60"/>
    </row>
    <row r="45" spans="15:29" ht="17" thickBot="1">
      <c r="O45" s="42" t="s">
        <v>101</v>
      </c>
      <c r="P45" s="43" t="s">
        <v>102</v>
      </c>
      <c r="T45" s="42" t="s">
        <v>101</v>
      </c>
      <c r="U45" s="43" t="s">
        <v>102</v>
      </c>
      <c r="Y45" s="42" t="s">
        <v>101</v>
      </c>
      <c r="Z45" s="43" t="s">
        <v>102</v>
      </c>
    </row>
    <row r="46" spans="15:29">
      <c r="O46" s="20">
        <f>H9</f>
        <v>0.11600000000000002</v>
      </c>
      <c r="P46" s="20">
        <f>H15</f>
        <v>0.16799999999999998</v>
      </c>
      <c r="Q46" t="s">
        <v>69</v>
      </c>
      <c r="R46" t="s">
        <v>70</v>
      </c>
      <c r="S46" t="s">
        <v>71</v>
      </c>
      <c r="T46" s="20">
        <f>I9</f>
        <v>0.10600000000000001</v>
      </c>
      <c r="U46" s="20">
        <f>I15</f>
        <v>0.46600000000000003</v>
      </c>
      <c r="V46" t="s">
        <v>69</v>
      </c>
      <c r="W46" t="s">
        <v>70</v>
      </c>
      <c r="X46" t="s">
        <v>71</v>
      </c>
      <c r="Y46" s="20">
        <f>J9</f>
        <v>0.23600000000000004</v>
      </c>
      <c r="Z46" s="20">
        <f>J15</f>
        <v>0.64600000000000002</v>
      </c>
      <c r="AA46" t="s">
        <v>69</v>
      </c>
      <c r="AB46" t="s">
        <v>70</v>
      </c>
      <c r="AC46" t="s">
        <v>71</v>
      </c>
    </row>
    <row r="47" spans="15:29">
      <c r="O47" s="3">
        <f>P46-O46</f>
        <v>5.1999999999999963E-2</v>
      </c>
      <c r="Q47">
        <v>2</v>
      </c>
      <c r="R47" s="2">
        <f>O47/$I$24</f>
        <v>1.7122193132040215</v>
      </c>
      <c r="S47" s="3" t="s">
        <v>73</v>
      </c>
      <c r="T47" s="3">
        <f>U46-T46</f>
        <v>0.36</v>
      </c>
      <c r="V47">
        <v>2</v>
      </c>
      <c r="W47" s="2">
        <f>T47/$I$24</f>
        <v>11.853826014489387</v>
      </c>
      <c r="X47" s="21" t="s">
        <v>74</v>
      </c>
      <c r="Y47" s="3">
        <f>Z46-Y46</f>
        <v>0.41</v>
      </c>
      <c r="AA47">
        <v>2</v>
      </c>
      <c r="AB47" s="2">
        <f>Y47/$I$24</f>
        <v>13.500190738724024</v>
      </c>
      <c r="AC47" s="21" t="s">
        <v>74</v>
      </c>
    </row>
    <row r="104" spans="42:42">
      <c r="AP104" s="67" t="s">
        <v>113</v>
      </c>
    </row>
  </sheetData>
  <conditionalFormatting sqref="C4:E13 H9:J9 H15:J15 M21:O21 W21:Y21 O46:P46 T46:U46 Y46:Z46">
    <cfRule type="colorScale" priority="1">
      <colorScale>
        <cfvo type="min"/>
        <cfvo type="percentile" val="50"/>
        <cfvo type="max"/>
        <color rgb="FFF8696B"/>
        <color rgb="FFFFEB84"/>
        <color rgb="FF63BE7B"/>
      </colorScale>
    </cfRule>
  </conditionalFormatting>
  <hyperlinks>
    <hyperlink ref="Q13" r:id="rId1" xr:uid="{51976D20-9BA3-3E41-B798-EAFDBA75BC9E}"/>
  </hyperlinks>
  <pageMargins left="0.7" right="0.7" top="0.75" bottom="0.75" header="0.3" footer="0.3"/>
  <pageSetup paperSize="9" orientation="portrait" horizontalDpi="0" verticalDpi="0"/>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Kalkylblad</vt:lpstr>
      </vt:variant>
      <vt:variant>
        <vt:i4>5</vt:i4>
      </vt:variant>
    </vt:vector>
  </HeadingPairs>
  <TitlesOfParts>
    <vt:vector size="5" baseType="lpstr">
      <vt:lpstr>Skiss experimentutformning v1</vt:lpstr>
      <vt:lpstr>Skiss experimentutformning v2</vt:lpstr>
      <vt:lpstr>Lådagram och test av förutsättn</vt:lpstr>
      <vt:lpstr>Lådagram gr individtäthet</vt:lpstr>
      <vt:lpstr>Variansanalys, SNK-procedur och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 Johannesson</dc:creator>
  <cp:lastModifiedBy>Bo Johannesson</cp:lastModifiedBy>
  <dcterms:created xsi:type="dcterms:W3CDTF">2019-03-26T10:53:43Z</dcterms:created>
  <dcterms:modified xsi:type="dcterms:W3CDTF">2020-01-06T09:59:55Z</dcterms:modified>
</cp:coreProperties>
</file>