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Underwood. Genomarbetade exempel med illustrationer/"/>
    </mc:Choice>
  </mc:AlternateContent>
  <xr:revisionPtr revIDLastSave="0" documentId="13_ncr:1_{CE72C9E4-644C-014C-BA91-9E03048292DB}" xr6:coauthVersionLast="36" xr6:coauthVersionMax="36" xr10:uidLastSave="{00000000-0000-0000-0000-000000000000}"/>
  <bookViews>
    <workbookView xWindow="0" yWindow="460" windowWidth="38400" windowHeight="21140" xr2:uid="{DB2F51F1-F320-6448-B08B-1037FC91257C}"/>
  </bookViews>
  <sheets>
    <sheet name="Skiss experimentutformning v1" sheetId="10" r:id="rId1"/>
    <sheet name="Skiss experimentutformning v2" sheetId="11" r:id="rId2"/>
    <sheet name="Lådagram och test av förutsättn" sheetId="2" r:id="rId3"/>
    <sheet name="Variansanalys och slutsatser" sheetId="3"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2" i="3" l="1"/>
  <c r="G102" i="3" l="1"/>
  <c r="F101" i="3"/>
  <c r="G101" i="3" s="1"/>
  <c r="G35" i="2"/>
</calcChain>
</file>

<file path=xl/sharedStrings.xml><?xml version="1.0" encoding="utf-8"?>
<sst xmlns="http://schemas.openxmlformats.org/spreadsheetml/2006/main" count="532" uniqueCount="255">
  <si>
    <t>P1</t>
  </si>
  <si>
    <t>P2</t>
  </si>
  <si>
    <t>P3</t>
  </si>
  <si>
    <t>P4</t>
  </si>
  <si>
    <t>P5</t>
  </si>
  <si>
    <t>D1</t>
  </si>
  <si>
    <t>D2</t>
  </si>
  <si>
    <t>D3</t>
  </si>
  <si>
    <t>D4</t>
  </si>
  <si>
    <t>D5</t>
  </si>
  <si>
    <t>D6</t>
  </si>
  <si>
    <t>D7</t>
  </si>
  <si>
    <t>D8</t>
  </si>
  <si>
    <t>D1P1</t>
  </si>
  <si>
    <t>D1P2</t>
  </si>
  <si>
    <t>D1P3</t>
  </si>
  <si>
    <t>D1P4</t>
  </si>
  <si>
    <t>D1P5</t>
  </si>
  <si>
    <t>D2P2</t>
  </si>
  <si>
    <t>D2P3</t>
  </si>
  <si>
    <t>D2P4</t>
  </si>
  <si>
    <t>D2P5</t>
  </si>
  <si>
    <t>D2P1</t>
  </si>
  <si>
    <t>D3P1</t>
  </si>
  <si>
    <t>D3P2</t>
  </si>
  <si>
    <t>D3P3</t>
  </si>
  <si>
    <t>D3P4</t>
  </si>
  <si>
    <t>D3P5</t>
  </si>
  <si>
    <t>D4P1</t>
  </si>
  <si>
    <t>D4P2</t>
  </si>
  <si>
    <t>D4P3</t>
  </si>
  <si>
    <t>D4P4</t>
  </si>
  <si>
    <t>D4P5</t>
  </si>
  <si>
    <t>D5P1</t>
  </si>
  <si>
    <t>D5P2</t>
  </si>
  <si>
    <t>D5P3</t>
  </si>
  <si>
    <t>D5P4</t>
  </si>
  <si>
    <t>D5P5</t>
  </si>
  <si>
    <t>D6P1</t>
  </si>
  <si>
    <t>D6P2</t>
  </si>
  <si>
    <t>D6P3</t>
  </si>
  <si>
    <t>D6P4</t>
  </si>
  <si>
    <t>D6P5</t>
  </si>
  <si>
    <t>D7P1</t>
  </si>
  <si>
    <t>D7P2</t>
  </si>
  <si>
    <t>D7P3</t>
  </si>
  <si>
    <t>D7P4</t>
  </si>
  <si>
    <t>D7P5</t>
  </si>
  <si>
    <t>D8P1</t>
  </si>
  <si>
    <t>D8P2</t>
  </si>
  <si>
    <t>D8P3</t>
  </si>
  <si>
    <t>D8P4</t>
  </si>
  <si>
    <t>D8P5</t>
  </si>
  <si>
    <t>Box plot statistics</t>
  </si>
  <si>
    <t>D1P1 </t>
  </si>
  <si>
    <t>D1P2 </t>
  </si>
  <si>
    <t>D1P3 </t>
  </si>
  <si>
    <t>D1P4 </t>
  </si>
  <si>
    <t>D1P5 </t>
  </si>
  <si>
    <t>D2P1 </t>
  </si>
  <si>
    <t>D2P2 </t>
  </si>
  <si>
    <t>D2P3 </t>
  </si>
  <si>
    <t>D2P4 </t>
  </si>
  <si>
    <t>D2P5 </t>
  </si>
  <si>
    <t>D3P1 </t>
  </si>
  <si>
    <t>D3P2 </t>
  </si>
  <si>
    <t>D3P3 </t>
  </si>
  <si>
    <t>D3P4 </t>
  </si>
  <si>
    <t>D3P5 </t>
  </si>
  <si>
    <t>D4P1 </t>
  </si>
  <si>
    <t>D4P2 </t>
  </si>
  <si>
    <t>D4P3 </t>
  </si>
  <si>
    <t>D4P4 </t>
  </si>
  <si>
    <t>D4P5 </t>
  </si>
  <si>
    <t>D5P1 </t>
  </si>
  <si>
    <t>D5P2 </t>
  </si>
  <si>
    <t>D5P3 </t>
  </si>
  <si>
    <t>D5P4 </t>
  </si>
  <si>
    <t>D5P5 </t>
  </si>
  <si>
    <t>D6P1 </t>
  </si>
  <si>
    <t>D6P2 </t>
  </si>
  <si>
    <t>D6P3 </t>
  </si>
  <si>
    <t>D6P4 </t>
  </si>
  <si>
    <t>D6P5 </t>
  </si>
  <si>
    <t>D7P1 </t>
  </si>
  <si>
    <t>D7P2 </t>
  </si>
  <si>
    <t>D7P3 </t>
  </si>
  <si>
    <t>D7P4 </t>
  </si>
  <si>
    <t>D7P5 </t>
  </si>
  <si>
    <t>D8P1 </t>
  </si>
  <si>
    <t>D8P2 </t>
  </si>
  <si>
    <t>D8P3 </t>
  </si>
  <si>
    <t>D8P4 </t>
  </si>
  <si>
    <t>D8P5 </t>
  </si>
  <si>
    <t>Upper whisker </t>
  </si>
  <si>
    <t>220.00 </t>
  </si>
  <si>
    <t>212.00 </t>
  </si>
  <si>
    <t>202.00 </t>
  </si>
  <si>
    <t>222.00 </t>
  </si>
  <si>
    <t>204.00 </t>
  </si>
  <si>
    <t>221.00 </t>
  </si>
  <si>
    <t>217.00 </t>
  </si>
  <si>
    <t>210.00 </t>
  </si>
  <si>
    <t>231.00 </t>
  </si>
  <si>
    <t>208.00 </t>
  </si>
  <si>
    <t>234.00 </t>
  </si>
  <si>
    <t>214.00 </t>
  </si>
  <si>
    <t>235.00 </t>
  </si>
  <si>
    <t>223.00 </t>
  </si>
  <si>
    <t>237.00 </t>
  </si>
  <si>
    <t>236.00 </t>
  </si>
  <si>
    <t>213.00 </t>
  </si>
  <si>
    <t>238.00 </t>
  </si>
  <si>
    <t>233.00 </t>
  </si>
  <si>
    <t>219.00 </t>
  </si>
  <si>
    <t>226.00 </t>
  </si>
  <si>
    <t>206.00 </t>
  </si>
  <si>
    <t>232.00 </t>
  </si>
  <si>
    <t>211.00 </t>
  </si>
  <si>
    <t>207.00 </t>
  </si>
  <si>
    <t>3rd quartile </t>
  </si>
  <si>
    <t>217.50 </t>
  </si>
  <si>
    <t>209.50 </t>
  </si>
  <si>
    <t>200.00 </t>
  </si>
  <si>
    <t>221.50 </t>
  </si>
  <si>
    <t>220.50 </t>
  </si>
  <si>
    <t>211.50 </t>
  </si>
  <si>
    <t>206.50 </t>
  </si>
  <si>
    <t>229.00 </t>
  </si>
  <si>
    <t>203.50 </t>
  </si>
  <si>
    <t>231.50 </t>
  </si>
  <si>
    <t>209.00 </t>
  </si>
  <si>
    <t>207.50 </t>
  </si>
  <si>
    <t>234.50 </t>
  </si>
  <si>
    <t>227.50 </t>
  </si>
  <si>
    <t>212.50 </t>
  </si>
  <si>
    <t>230.00 </t>
  </si>
  <si>
    <t>225.50 </t>
  </si>
  <si>
    <t>213.50 </t>
  </si>
  <si>
    <t>229.50 </t>
  </si>
  <si>
    <t>210.50 </t>
  </si>
  <si>
    <t>205.50 </t>
  </si>
  <si>
    <t>Median </t>
  </si>
  <si>
    <t>215.00 </t>
  </si>
  <si>
    <t>198.00 </t>
  </si>
  <si>
    <t>199.00 </t>
  </si>
  <si>
    <t>203.00 </t>
  </si>
  <si>
    <t>228.00 </t>
  </si>
  <si>
    <t>224.00 </t>
  </si>
  <si>
    <t>216.00 </t>
  </si>
  <si>
    <t>218.00 </t>
  </si>
  <si>
    <t>1st quartile </t>
  </si>
  <si>
    <t>208.50 </t>
  </si>
  <si>
    <t>195.50 </t>
  </si>
  <si>
    <t>196.50 </t>
  </si>
  <si>
    <t>197.50 </t>
  </si>
  <si>
    <t>201.50 </t>
  </si>
  <si>
    <t>204.50 </t>
  </si>
  <si>
    <t>199.50 </t>
  </si>
  <si>
    <t>222.50 </t>
  </si>
  <si>
    <t>198.50 </t>
  </si>
  <si>
    <t>218.50 </t>
  </si>
  <si>
    <t>197.00 </t>
  </si>
  <si>
    <t>202.50 </t>
  </si>
  <si>
    <t>Lower whisker </t>
  </si>
  <si>
    <t>194.00 </t>
  </si>
  <si>
    <t>201.00 </t>
  </si>
  <si>
    <t>187.00 </t>
  </si>
  <si>
    <t>196.00 </t>
  </si>
  <si>
    <t>191.00 </t>
  </si>
  <si>
    <t>195.00 </t>
  </si>
  <si>
    <t>Nr. of data points </t>
  </si>
  <si>
    <t>7.00 </t>
  </si>
  <si>
    <t>Mean </t>
  </si>
  <si>
    <t>213.43 </t>
  </si>
  <si>
    <t>206.14 </t>
  </si>
  <si>
    <t>195.57 </t>
  </si>
  <si>
    <t>201.14 </t>
  </si>
  <si>
    <t>227.14 </t>
  </si>
  <si>
    <t>203.71 </t>
  </si>
  <si>
    <t>217.57 </t>
  </si>
  <si>
    <t>207.71 </t>
  </si>
  <si>
    <t>201.29 </t>
  </si>
  <si>
    <t>229.29 </t>
  </si>
  <si>
    <t>204.14 </t>
  </si>
  <si>
    <t>225.71 </t>
  </si>
  <si>
    <t>214.43 </t>
  </si>
  <si>
    <t>202.14 </t>
  </si>
  <si>
    <t>202.29 </t>
  </si>
  <si>
    <t>210.29 </t>
  </si>
  <si>
    <t>227.71 </t>
  </si>
  <si>
    <t>207.14 </t>
  </si>
  <si>
    <t>224.43 </t>
  </si>
  <si>
    <t>213.57 </t>
  </si>
  <si>
    <t>224.71 </t>
  </si>
  <si>
    <t>207.29 </t>
  </si>
  <si>
    <t>221.14 </t>
  </si>
  <si>
    <t>209.14 </t>
  </si>
  <si>
    <t>200.14 </t>
  </si>
  <si>
    <t>227.43 </t>
  </si>
  <si>
    <t>205.29 </t>
  </si>
  <si>
    <t>219.14 </t>
  </si>
  <si>
    <t>207.43 </t>
  </si>
  <si>
    <t>201.43 </t>
  </si>
  <si>
    <t>223.57 </t>
  </si>
  <si>
    <t>201.57 </t>
  </si>
  <si>
    <t>Anova: Två faktorer med reproducering</t>
  </si>
  <si>
    <t>SAMMANFATTNING</t>
  </si>
  <si>
    <t>Totalt</t>
  </si>
  <si>
    <t>Antal</t>
  </si>
  <si>
    <t>Summa</t>
  </si>
  <si>
    <t>Medelvärde</t>
  </si>
  <si>
    <t>Varians</t>
  </si>
  <si>
    <t>ANOVA</t>
  </si>
  <si>
    <t>Variationsursprung</t>
  </si>
  <si>
    <t>KvS</t>
  </si>
  <si>
    <t>fg</t>
  </si>
  <si>
    <t>MKv</t>
  </si>
  <si>
    <t>F</t>
  </si>
  <si>
    <t>p-värde</t>
  </si>
  <si>
    <t>F-krit</t>
  </si>
  <si>
    <t>Sampel</t>
  </si>
  <si>
    <t>Kolumner</t>
  </si>
  <si>
    <t>Interaktion</t>
  </si>
  <si>
    <t>Inom</t>
  </si>
  <si>
    <t>Standardfel</t>
  </si>
  <si>
    <t>Medianvärde</t>
  </si>
  <si>
    <t>Typvärde</t>
  </si>
  <si>
    <t>Standardavvikelse</t>
  </si>
  <si>
    <t>Toppighet</t>
  </si>
  <si>
    <t>Snedhet</t>
  </si>
  <si>
    <t>Variationsvidd</t>
  </si>
  <si>
    <t>Minimum</t>
  </si>
  <si>
    <t>Maximum</t>
  </si>
  <si>
    <t>Konfidensnivå(95,0%)</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</si>
  <si>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</si>
  <si>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</si>
  <si>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</si>
  <si>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</si>
  <si>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</si>
  <si>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</si>
  <si>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</si>
  <si>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 xml:space="preserve"> </t>
  </si>
  <si>
    <t>Skiss över experimentutformningen. Version 1.</t>
  </si>
  <si>
    <t>Experimentet kan illustreras på olika sätt. Här är ett sätt att illustrera och i nästa blad är ett annan sätt att illustrera samma experiment.</t>
  </si>
  <si>
    <t>Skiss över experimentutformningen. Variant 2.</t>
  </si>
  <si>
    <r>
      <t>a</t>
    </r>
    <r>
      <rPr>
        <sz val="14"/>
        <color rgb="FF000000"/>
        <rFont val="Calibri"/>
        <family val="2"/>
        <scheme val="minor"/>
      </rPr>
      <t xml:space="preserve"> = 5, </t>
    </r>
    <r>
      <rPr>
        <i/>
        <sz val="14"/>
        <color rgb="FF000000"/>
        <rFont val="Calibri"/>
        <family val="2"/>
        <scheme val="minor"/>
      </rPr>
      <t>b</t>
    </r>
    <r>
      <rPr>
        <sz val="14"/>
        <color rgb="FF000000"/>
        <rFont val="Calibri"/>
        <family val="2"/>
        <scheme val="minor"/>
      </rPr>
      <t xml:space="preserve"> = 8 och </t>
    </r>
    <r>
      <rPr>
        <i/>
        <sz val="14"/>
        <color rgb="FF000000"/>
        <rFont val="Calibri"/>
        <family val="2"/>
        <scheme val="minor"/>
      </rPr>
      <t>n</t>
    </r>
    <r>
      <rPr>
        <sz val="14"/>
        <color rgb="FF000000"/>
        <rFont val="Calibri"/>
        <family val="2"/>
        <scheme val="minor"/>
      </rPr>
      <t xml:space="preserve"> = 7.</t>
    </r>
  </si>
  <si>
    <t>Lådagram och test av förutsättning</t>
  </si>
  <si>
    <t>Variansanalys och slutsatser</t>
  </si>
  <si>
    <t>Bo Johannesson i april 2019</t>
  </si>
  <si>
    <t>dag</t>
  </si>
  <si>
    <t>plats</t>
  </si>
  <si>
    <r>
      <t xml:space="preserve">Den linjära modellen är </t>
    </r>
    <r>
      <rPr>
        <i/>
        <sz val="14"/>
        <color rgb="FF000000"/>
        <rFont val="Calibri"/>
        <family val="2"/>
        <scheme val="minor"/>
      </rPr>
      <t>X</t>
    </r>
    <r>
      <rPr>
        <i/>
        <vertAlign val="subscript"/>
        <sz val="14"/>
        <color rgb="FF000000"/>
        <rFont val="Calibri"/>
        <family val="2"/>
        <scheme val="minor"/>
      </rPr>
      <t>ijk</t>
    </r>
    <r>
      <rPr>
        <sz val="14"/>
        <color rgb="FF000000"/>
        <rFont val="Calibri"/>
        <family val="2"/>
        <scheme val="minor"/>
      </rPr>
      <t xml:space="preserve"> = </t>
    </r>
    <r>
      <rPr>
        <i/>
        <sz val="14"/>
        <color rgb="FF000000"/>
        <rFont val="Calibri"/>
        <family val="2"/>
        <scheme val="minor"/>
      </rPr>
      <t>µ</t>
    </r>
    <r>
      <rPr>
        <sz val="14"/>
        <color rgb="FF000000"/>
        <rFont val="Calibri"/>
        <family val="2"/>
        <scheme val="minor"/>
      </rPr>
      <t xml:space="preserve"> + plats</t>
    </r>
    <r>
      <rPr>
        <i/>
        <vertAlign val="subscript"/>
        <sz val="14"/>
        <color rgb="FF000000"/>
        <rFont val="Calibri"/>
        <family val="2"/>
        <scheme val="minor"/>
      </rPr>
      <t>i</t>
    </r>
    <r>
      <rPr>
        <sz val="14"/>
        <color rgb="FF000000"/>
        <rFont val="Calibri"/>
        <family val="2"/>
        <scheme val="minor"/>
      </rPr>
      <t xml:space="preserve"> + datum</t>
    </r>
    <r>
      <rPr>
        <i/>
        <vertAlign val="subscript"/>
        <sz val="14"/>
        <color rgb="FF000000"/>
        <rFont val="Calibri"/>
        <family val="2"/>
        <scheme val="minor"/>
      </rPr>
      <t>j</t>
    </r>
    <r>
      <rPr>
        <sz val="14"/>
        <color rgb="FF000000"/>
        <rFont val="Calibri"/>
        <family val="2"/>
        <scheme val="minor"/>
      </rPr>
      <t xml:space="preserve"> + plats x datum</t>
    </r>
    <r>
      <rPr>
        <i/>
        <vertAlign val="subscript"/>
        <sz val="14"/>
        <color rgb="FF000000"/>
        <rFont val="Calibri"/>
        <family val="2"/>
        <scheme val="minor"/>
      </rPr>
      <t>ij</t>
    </r>
    <r>
      <rPr>
        <sz val="14"/>
        <color rgb="FF000000"/>
        <rFont val="Calibri"/>
        <family val="2"/>
        <scheme val="minor"/>
      </rPr>
      <t xml:space="preserve"> + </t>
    </r>
    <r>
      <rPr>
        <i/>
        <sz val="14"/>
        <color rgb="FF000000"/>
        <rFont val="Calibri"/>
        <family val="2"/>
        <scheme val="minor"/>
      </rPr>
      <t>e</t>
    </r>
    <r>
      <rPr>
        <i/>
        <vertAlign val="subscript"/>
        <sz val="14"/>
        <color rgb="FF000000"/>
        <rFont val="Calibri"/>
        <family val="2"/>
        <scheme val="minor"/>
      </rPr>
      <t>k(ij)</t>
    </r>
    <r>
      <rPr>
        <sz val="14"/>
        <color rgb="FF000000"/>
        <rFont val="Calibri"/>
        <family val="2"/>
        <scheme val="minor"/>
      </rPr>
      <t xml:space="preserve"> (formel 10.7 på sidan 306). Jämför med tabell 10.2.</t>
    </r>
  </si>
  <si>
    <r>
      <t xml:space="preserve">Den linjära modellen är </t>
    </r>
    <r>
      <rPr>
        <i/>
        <sz val="14"/>
        <color rgb="FF000000"/>
        <rFont val="Calibri"/>
        <family val="2"/>
        <scheme val="minor"/>
      </rPr>
      <t>X</t>
    </r>
    <r>
      <rPr>
        <i/>
        <vertAlign val="subscript"/>
        <sz val="14"/>
        <color rgb="FF000000"/>
        <rFont val="Calibri"/>
        <family val="2"/>
        <scheme val="minor"/>
      </rPr>
      <t>ijk</t>
    </r>
    <r>
      <rPr>
        <sz val="14"/>
        <color rgb="FF000000"/>
        <rFont val="Calibri"/>
        <family val="2"/>
        <scheme val="minor"/>
      </rPr>
      <t xml:space="preserve"> = </t>
    </r>
    <r>
      <rPr>
        <i/>
        <sz val="14"/>
        <color rgb="FF000000"/>
        <rFont val="Calibri"/>
        <family val="2"/>
        <scheme val="minor"/>
      </rPr>
      <t>µ</t>
    </r>
    <r>
      <rPr>
        <sz val="14"/>
        <color rgb="FF000000"/>
        <rFont val="Calibri"/>
        <family val="2"/>
        <scheme val="minor"/>
      </rPr>
      <t xml:space="preserve"> + plats</t>
    </r>
    <r>
      <rPr>
        <i/>
        <vertAlign val="subscript"/>
        <sz val="14"/>
        <color rgb="FF000000"/>
        <rFont val="Calibri"/>
        <family val="2"/>
        <scheme val="minor"/>
      </rPr>
      <t>i</t>
    </r>
    <r>
      <rPr>
        <sz val="14"/>
        <color rgb="FF000000"/>
        <rFont val="Calibri"/>
        <family val="2"/>
        <scheme val="minor"/>
      </rPr>
      <t xml:space="preserve"> + datum</t>
    </r>
    <r>
      <rPr>
        <i/>
        <vertAlign val="subscript"/>
        <sz val="14"/>
        <color rgb="FF000000"/>
        <rFont val="Calibri"/>
        <family val="2"/>
        <scheme val="minor"/>
      </rPr>
      <t>j</t>
    </r>
    <r>
      <rPr>
        <sz val="14"/>
        <color rgb="FF000000"/>
        <rFont val="Calibri"/>
        <family val="2"/>
        <scheme val="minor"/>
      </rPr>
      <t xml:space="preserve"> + (plats x datum)</t>
    </r>
    <r>
      <rPr>
        <i/>
        <vertAlign val="subscript"/>
        <sz val="14"/>
        <color rgb="FF000000"/>
        <rFont val="Calibri"/>
        <family val="2"/>
        <scheme val="minor"/>
      </rPr>
      <t>ij</t>
    </r>
    <r>
      <rPr>
        <sz val="14"/>
        <color rgb="FF000000"/>
        <rFont val="Calibri"/>
        <family val="2"/>
        <scheme val="minor"/>
      </rPr>
      <t xml:space="preserve"> + </t>
    </r>
    <r>
      <rPr>
        <i/>
        <sz val="14"/>
        <color rgb="FF000000"/>
        <rFont val="Calibri"/>
        <family val="2"/>
        <scheme val="minor"/>
      </rPr>
      <t>e</t>
    </r>
    <r>
      <rPr>
        <i/>
        <vertAlign val="subscript"/>
        <sz val="14"/>
        <color rgb="FF000000"/>
        <rFont val="Calibri"/>
        <family val="2"/>
        <scheme val="minor"/>
      </rPr>
      <t>k(ij)</t>
    </r>
    <r>
      <rPr>
        <sz val="14"/>
        <color rgb="FF000000"/>
        <rFont val="Calibri"/>
        <family val="2"/>
        <scheme val="minor"/>
      </rPr>
      <t xml:space="preserve"> (formel 10.7 på sidan 306). Jämför med tabell 10.2.</t>
    </r>
  </si>
  <si>
    <t>6. Exempel på sidan 327 om beteende på olika platser och olika tider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</si>
</sst>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7" formatCode="0.0"/>
  </numFmts>
  <fonts count="20">
    <font>
      <sz val="12"/>
      <color theme="1"/>
      <name val="Calibri"/>
      <family val="2"/>
      <scheme val="minor"/>
    </font>
    <font>
      <sz val="12"/>
      <color rgb="FF000000"/>
      <name val="Calibri"/>
      <family val="2"/>
      <scheme val="minor"/>
    </font>
    <font>
      <sz val="18"/>
      <color rgb="FF333333"/>
      <name val="Helvetica Neue"/>
      <family val="2"/>
    </font>
    <font>
      <b/>
      <sz val="12"/>
      <color theme="1"/>
      <name val="Helvetica Neue"/>
      <family val="2"/>
    </font>
    <font>
      <sz val="12"/>
      <color theme="1"/>
      <name val="Courier New"/>
      <family val="1"/>
    </font>
    <font>
      <b/>
      <sz val="12"/>
      <color theme="1"/>
      <name val="Calibri"/>
      <family val="2"/>
      <scheme val="minor"/>
    </font>
    <font>
      <i/>
      <sz val="11"/>
      <color theme="1"/>
      <name val="Calibri"/>
      <family val="2"/>
      <scheme val="minor"/>
    </font>
    <font>
      <i/>
      <sz val="12"/>
      <color theme="1"/>
      <name val="Calibri"/>
      <family val="2"/>
      <scheme val="minor"/>
    </font>
    <font>
      <i/>
      <sz val="12"/>
      <color rgb="FF000000"/>
      <name val="Calibri"/>
      <family val="2"/>
      <scheme val="minor"/>
    </font>
    <font>
      <i/>
      <sz val="13"/>
      <color theme="1"/>
      <name val="Calibri"/>
      <family val="2"/>
      <scheme val="minor"/>
    </font>
    <font>
      <i/>
      <sz val="9"/>
      <name val="Geneva"/>
      <family val="2"/>
    </font>
    <font>
      <sz val="9"/>
      <name val="Geneva"/>
      <family val="2"/>
    </font>
    <font>
      <b/>
      <sz val="14"/>
      <color rgb="FF000000"/>
      <name val="Calibri"/>
      <family val="2"/>
      <scheme val="minor"/>
    </font>
    <font>
      <sz val="14"/>
      <color rgb="FF000000"/>
      <name val="Calibri"/>
      <family val="2"/>
      <scheme val="minor"/>
    </font>
    <font>
      <i/>
      <sz val="14"/>
      <color rgb="FF000000"/>
      <name val="Calibri"/>
      <family val="2"/>
      <scheme val="minor"/>
    </font>
    <font>
      <i/>
      <vertAlign val="subscript"/>
      <sz val="14"/>
      <color rgb="FF000000"/>
      <name val="Calibri"/>
      <family val="2"/>
      <scheme val="minor"/>
    </font>
    <font>
      <b/>
      <sz val="10"/>
      <color rgb="FF000000"/>
      <name val="Calibri"/>
      <family val="2"/>
      <scheme val="minor"/>
    </font>
    <font>
      <sz val="12"/>
      <name val="Helv"/>
    </font>
    <font>
      <sz val="18"/>
      <color theme="3"/>
      <name val="Calibri Light"/>
      <family val="2"/>
      <scheme val="major"/>
    </font>
    <font>
      <b/>
      <sz val="18"/>
      <color theme="1"/>
      <name val="Calibri Light"/>
      <family val="2"/>
      <scheme val="major"/>
    </font>
  </fonts>
  <fills count="2">
    <fill>
      <patternFill patternType="none"/>
    </fill>
    <fill>
      <patternFill patternType="gray125"/>
    </fill>
  </fills>
  <borders count="18">
    <border>
      <left/>
      <right/>
      <top/>
      <bottom/>
      <diagonal/>
    </border>
    <border>
      <left/>
      <right/>
      <top/>
      <bottom style="medium">
        <color indexed="18"/>
      </bottom>
      <diagonal/>
    </border>
    <border>
      <left/>
      <right/>
      <top/>
      <bottom style="medium">
        <color indexed="64"/>
      </bottom>
      <diagonal/>
    </border>
    <border>
      <left/>
      <right/>
      <top style="medium">
        <color indexed="64"/>
      </top>
      <bottom style="thin">
        <color indexed="64"/>
      </bottom>
      <diagonal/>
    </border>
    <border>
      <left/>
      <right/>
      <top/>
      <bottom style="double">
        <color auto="1"/>
      </bottom>
      <diagonal/>
    </border>
    <border>
      <left style="medium">
        <color rgb="FF00FF00"/>
      </left>
      <right/>
      <top style="medium">
        <color rgb="FF00FF00"/>
      </top>
      <bottom style="medium">
        <color rgb="FF00FF00"/>
      </bottom>
      <diagonal/>
    </border>
    <border>
      <left/>
      <right/>
      <top style="medium">
        <color rgb="FF00FF00"/>
      </top>
      <bottom style="medium">
        <color rgb="FF00FF00"/>
      </bottom>
      <diagonal/>
    </border>
    <border>
      <left style="medium">
        <color rgb="FFFFFF01"/>
      </left>
      <right/>
      <top style="medium">
        <color rgb="FFFFFF01"/>
      </top>
      <bottom style="medium">
        <color rgb="FFFFFF01"/>
      </bottom>
      <diagonal/>
    </border>
    <border>
      <left/>
      <right/>
      <top style="medium">
        <color rgb="FFFFFF01"/>
      </top>
      <bottom style="medium">
        <color rgb="FFFFFF01"/>
      </bottom>
      <diagonal/>
    </border>
    <border>
      <left/>
      <right style="medium">
        <color rgb="FFFFFF01"/>
      </right>
      <top style="medium">
        <color rgb="FFFFFF01"/>
      </top>
      <bottom style="medium">
        <color rgb="FFFFFF01"/>
      </bottom>
      <diagonal/>
    </border>
    <border>
      <left/>
      <right/>
      <top style="medium">
        <color indexed="64"/>
      </top>
      <bottom/>
      <diagonal/>
    </border>
    <border>
      <left style="medium">
        <color rgb="FFFF9300"/>
      </left>
      <right/>
      <top style="medium">
        <color rgb="FFFF9300"/>
      </top>
      <bottom/>
      <diagonal/>
    </border>
    <border>
      <left/>
      <right style="medium">
        <color rgb="FFFF9300"/>
      </right>
      <top style="medium">
        <color rgb="FFFF9300"/>
      </top>
      <bottom/>
      <diagonal/>
    </border>
    <border>
      <left style="medium">
        <color rgb="FFFF9300"/>
      </left>
      <right/>
      <top/>
      <bottom style="medium">
        <color rgb="FFFF9300"/>
      </bottom>
      <diagonal/>
    </border>
    <border>
      <left/>
      <right style="medium">
        <color rgb="FFFF9300"/>
      </right>
      <top/>
      <bottom style="medium">
        <color rgb="FFFF9300"/>
      </bottom>
      <diagonal/>
    </border>
    <border>
      <left/>
      <right/>
      <top style="thin">
        <color indexed="64"/>
      </top>
      <bottom/>
      <diagonal/>
    </border>
    <border>
      <left style="medium">
        <color rgb="FFFF2600"/>
      </left>
      <right style="medium">
        <color rgb="FFFF2600"/>
      </right>
      <top style="medium">
        <color rgb="FFFF2600"/>
      </top>
      <bottom/>
      <diagonal/>
    </border>
    <border>
      <left style="medium">
        <color rgb="FFFF2600"/>
      </left>
      <right style="medium">
        <color rgb="FFFF2600"/>
      </right>
      <top/>
      <bottom style="medium">
        <color rgb="FFFF2600"/>
      </bottom>
      <diagonal/>
    </border>
  </borders>
  <cellStyleXfs count="2">
    <xf numFmtId="0" fontId="0" fillId="0" borderId="0"/>
    <xf numFmtId="0" fontId="18" fillId="0" borderId="0" applyNumberFormat="0" applyFill="0" applyBorder="0" applyAlignment="0" applyProtection="0"/>
  </cellStyleXfs>
  <cellXfs count="50">
    <xf numFmtId="0" fontId="0" fillId="0" borderId="0" xfId="0"/>
    <xf numFmtId="0" fontId="1" fillId="0" borderId="0" xfId="0" applyFont="1"/>
    <xf numFmtId="0" fontId="1" fillId="0" borderId="0" xfId="0" applyFont="1" applyAlignment="1">
      <alignment horizontal="right" vertical="center"/>
    </xf>
    <xf numFmtId="0" fontId="0" fillId="0" borderId="0" xfId="0" applyAlignment="1">
      <alignment vertical="center"/>
    </xf>
    <xf numFmtId="0" fontId="2" fillId="0" borderId="0" xfId="0" applyFont="1"/>
    <xf numFmtId="0" fontId="3" fillId="0" borderId="0" xfId="0" applyFont="1"/>
    <xf numFmtId="0" fontId="4" fillId="0" borderId="0" xfId="0" applyFont="1"/>
    <xf numFmtId="0" fontId="0" fillId="0" borderId="0" xfId="0" applyFill="1" applyBorder="1" applyAlignment="1"/>
    <xf numFmtId="0" fontId="6" fillId="0" borderId="1" xfId="0" applyFont="1" applyFill="1" applyBorder="1" applyAlignment="1">
      <alignment horizontal="right"/>
    </xf>
    <xf numFmtId="0" fontId="0" fillId="0" borderId="2" xfId="0" applyFill="1" applyBorder="1" applyAlignment="1"/>
    <xf numFmtId="0" fontId="7" fillId="0" borderId="3" xfId="0" applyFont="1" applyFill="1" applyBorder="1" applyAlignment="1">
      <alignment horizontal="center"/>
    </xf>
    <xf numFmtId="0" fontId="8" fillId="0" borderId="3" xfId="0" applyFont="1" applyBorder="1" applyAlignment="1">
      <alignment horizontal="center"/>
    </xf>
    <xf numFmtId="0" fontId="1" fillId="0" borderId="2" xfId="0" applyFont="1" applyBorder="1"/>
    <xf numFmtId="0" fontId="9" fillId="0" borderId="0" xfId="0" applyFont="1"/>
    <xf numFmtId="0" fontId="0" fillId="0" borderId="4" xfId="0" applyBorder="1"/>
    <xf numFmtId="0" fontId="10" fillId="0" borderId="0" xfId="0" applyFont="1"/>
    <xf numFmtId="0" fontId="11" fillId="0" borderId="0" xfId="0" applyFont="1"/>
    <xf numFmtId="0" fontId="11" fillId="0" borderId="0" xfId="0" applyFont="1" applyBorder="1"/>
    <xf numFmtId="0" fontId="11" fillId="0" borderId="4" xfId="0" applyFont="1" applyBorder="1"/>
    <xf numFmtId="164" fontId="0" fillId="0" borderId="4" xfId="0" applyNumberFormat="1" applyBorder="1"/>
    <xf numFmtId="0" fontId="5" fillId="0" borderId="0" xfId="0" applyFont="1"/>
    <xf numFmtId="0" fontId="12" fillId="0" borderId="0" xfId="0" applyFont="1"/>
    <xf numFmtId="0" fontId="13" fillId="0" borderId="0" xfId="0" applyFont="1"/>
    <xf numFmtId="0" fontId="14" fillId="0" borderId="0" xfId="0" applyFont="1"/>
    <xf numFmtId="0" fontId="0" fillId="0" borderId="5" xfId="0" applyBorder="1"/>
    <xf numFmtId="0" fontId="0" fillId="0" borderId="6" xfId="0" applyBorder="1"/>
    <xf numFmtId="0" fontId="1" fillId="0" borderId="6" xfId="0" applyFont="1" applyBorder="1"/>
    <xf numFmtId="0" fontId="0" fillId="0" borderId="7" xfId="0" applyBorder="1"/>
    <xf numFmtId="0" fontId="0" fillId="0" borderId="8" xfId="0" applyBorder="1"/>
    <xf numFmtId="0" fontId="0" fillId="0" borderId="9" xfId="0" applyBorder="1"/>
    <xf numFmtId="0" fontId="1" fillId="0" borderId="7" xfId="0" applyFont="1" applyBorder="1"/>
    <xf numFmtId="0" fontId="1" fillId="0" borderId="8" xfId="0" applyFont="1" applyBorder="1"/>
    <xf numFmtId="0" fontId="1" fillId="0" borderId="9" xfId="0" applyFont="1" applyBorder="1"/>
    <xf numFmtId="0" fontId="7" fillId="0" borderId="10" xfId="0" applyFont="1" applyFill="1" applyBorder="1" applyAlignment="1">
      <alignment horizontal="center"/>
    </xf>
    <xf numFmtId="0" fontId="0" fillId="0" borderId="11" xfId="0" applyFill="1" applyBorder="1" applyAlignment="1"/>
    <xf numFmtId="0" fontId="0" fillId="0" borderId="12" xfId="0" applyFill="1" applyBorder="1" applyAlignment="1"/>
    <xf numFmtId="0" fontId="0" fillId="0" borderId="13" xfId="0" applyFill="1" applyBorder="1" applyAlignment="1"/>
    <xf numFmtId="0" fontId="0" fillId="0" borderId="14" xfId="0" applyFill="1" applyBorder="1" applyAlignment="1"/>
    <xf numFmtId="0" fontId="16" fillId="0" borderId="0" xfId="0" applyFont="1"/>
    <xf numFmtId="164" fontId="17" fillId="0" borderId="0" xfId="0" applyNumberFormat="1" applyFont="1" applyBorder="1"/>
    <xf numFmtId="0" fontId="19" fillId="0" borderId="0" xfId="1" applyFont="1"/>
    <xf numFmtId="2" fontId="0" fillId="0" borderId="0" xfId="0" applyNumberFormat="1" applyFill="1" applyBorder="1" applyAlignment="1"/>
    <xf numFmtId="167" fontId="0" fillId="0" borderId="0" xfId="0" applyNumberFormat="1" applyFill="1" applyBorder="1" applyAlignment="1"/>
    <xf numFmtId="1" fontId="0" fillId="0" borderId="0" xfId="0" applyNumberFormat="1" applyFill="1" applyBorder="1" applyAlignment="1"/>
    <xf numFmtId="167" fontId="0" fillId="0" borderId="11" xfId="0" applyNumberFormat="1" applyFill="1" applyBorder="1" applyAlignment="1"/>
    <xf numFmtId="1" fontId="0" fillId="0" borderId="2" xfId="0" applyNumberFormat="1" applyFill="1" applyBorder="1" applyAlignment="1"/>
    <xf numFmtId="1" fontId="0" fillId="0" borderId="15" xfId="0" applyNumberFormat="1" applyFill="1" applyBorder="1" applyAlignment="1"/>
    <xf numFmtId="1" fontId="0" fillId="0" borderId="13" xfId="0" applyNumberFormat="1" applyFill="1" applyBorder="1" applyAlignment="1"/>
    <xf numFmtId="11" fontId="5" fillId="0" borderId="16" xfId="0" applyNumberFormat="1" applyFont="1" applyFill="1" applyBorder="1" applyAlignment="1"/>
    <xf numFmtId="11" fontId="5" fillId="0" borderId="17" xfId="0" applyNumberFormat="1" applyFont="1" applyFill="1" applyBorder="1" applyAlignment="1"/>
  </cellXfs>
  <cellStyles count="2">
    <cellStyle name="Normal" xfId="0" builtinId="0"/>
    <cellStyle name="Rubrik" xfId="1" builtinId="15"/>
  </cellStyles>
  <dxfs count="0"/>
  <tableStyles count="0" defaultTableStyle="TableStyleMedium2" defaultPivotStyle="PivotStyleLight16"/>
  <colors>
    <mruColors>
      <color rgb="FF0233FF"/>
      <color rgb="FF00FA00"/>
      <color rgb="FF00FF00"/>
      <color rgb="FFFF2600"/>
      <color rgb="FFFF9300"/>
      <color rgb="FFFFFF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622300</xdr:colOff>
      <xdr:row>18</xdr:row>
      <xdr:rowOff>114300</xdr:rowOff>
    </xdr:from>
    <xdr:to>
      <xdr:col>9</xdr:col>
      <xdr:colOff>419100</xdr:colOff>
      <xdr:row>27</xdr:row>
      <xdr:rowOff>25400</xdr:rowOff>
    </xdr:to>
    <xdr:sp macro="" textlink="">
      <xdr:nvSpPr>
        <xdr:cNvPr id="3" name="textruta 2">
          <a:extLst>
            <a:ext uri="{FF2B5EF4-FFF2-40B4-BE49-F238E27FC236}">
              <a16:creationId xmlns:a16="http://schemas.microsoft.com/office/drawing/2014/main" id="{38A148DA-A932-5B49-95AB-E1C2C8D0A4BC}"/>
            </a:ext>
          </a:extLst>
        </xdr:cNvPr>
        <xdr:cNvSpPr txBox="1"/>
      </xdr:nvSpPr>
      <xdr:spPr>
        <a:xfrm>
          <a:off x="622300" y="3441700"/>
          <a:ext cx="7226300" cy="1739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400"/>
            <a:t>Överst är de fem slumpmässiga nivåerna i faktorn </a:t>
          </a:r>
          <a:r>
            <a:rPr lang="sv-SE" sz="1400" i="1"/>
            <a:t>plats</a:t>
          </a:r>
          <a:r>
            <a:rPr lang="sv-SE" sz="1400"/>
            <a:t>. </a:t>
          </a:r>
          <a:r>
            <a:rPr lang="sv-SE" sz="1400" i="1"/>
            <a:t>p1</a:t>
          </a:r>
          <a:r>
            <a:rPr lang="sv-SE" sz="1400" i="0"/>
            <a:t> till </a:t>
          </a:r>
          <a:r>
            <a:rPr lang="sv-SE" sz="1400" i="1"/>
            <a:t>p5</a:t>
          </a:r>
          <a:r>
            <a:rPr lang="sv-SE" sz="1400" i="0"/>
            <a:t> anger de fem slumpmässigt valda platserna inom det område vi är intresserade av</a:t>
          </a:r>
          <a:r>
            <a:rPr lang="sv-SE" sz="1400"/>
            <a:t>. I mitten är den slumpmässiga faktorn </a:t>
          </a:r>
          <a:r>
            <a:rPr lang="sv-SE" sz="1400" i="1"/>
            <a:t>datum</a:t>
          </a:r>
          <a:r>
            <a:rPr lang="sv-SE" sz="1400"/>
            <a:t> med åtta nivåer valda för att representera det tidsintervall vi är intresserae</a:t>
          </a:r>
          <a:r>
            <a:rPr lang="sv-SE" sz="1400" baseline="0"/>
            <a:t> av</a:t>
          </a:r>
          <a:r>
            <a:rPr lang="sv-SE" sz="1400"/>
            <a:t>. Nederst är de</a:t>
          </a:r>
          <a:r>
            <a:rPr lang="sv-SE" sz="1400" baseline="0"/>
            <a:t> sju</a:t>
          </a:r>
          <a:r>
            <a:rPr lang="sv-SE" sz="1400"/>
            <a:t> representativa,</a:t>
          </a:r>
          <a:r>
            <a:rPr lang="sv-SE" sz="1400" baseline="0"/>
            <a:t> oberoende och unika</a:t>
          </a:r>
          <a:r>
            <a:rPr lang="sv-SE" sz="1400"/>
            <a:t> individer som studeras i varje kombination</a:t>
          </a:r>
          <a:r>
            <a:rPr lang="sv-SE" sz="1400" baseline="0"/>
            <a:t> av </a:t>
          </a:r>
          <a:r>
            <a:rPr lang="sv-SE" sz="1400" i="1" baseline="0"/>
            <a:t>plats</a:t>
          </a:r>
          <a:r>
            <a:rPr lang="sv-SE" sz="1400" baseline="0"/>
            <a:t> och </a:t>
          </a:r>
          <a:r>
            <a:rPr lang="sv-SE" sz="1400" i="1" baseline="0"/>
            <a:t>datum</a:t>
          </a:r>
          <a:r>
            <a:rPr lang="sv-SE" sz="1400"/>
            <a:t>. Det är dessa individer vars ätbeetende som registreras i form av hur länge</a:t>
          </a:r>
          <a:r>
            <a:rPr lang="sv-SE" sz="1400" baseline="0"/>
            <a:t> de äter i antal minuter. </a:t>
          </a:r>
          <a:r>
            <a:rPr lang="sv-SE" sz="1400"/>
            <a:t>Eftersom det inte</a:t>
          </a:r>
          <a:r>
            <a:rPr lang="sv-SE" sz="1400" baseline="0"/>
            <a:t> finns redovisat  i boken </a:t>
          </a:r>
          <a:r>
            <a:rPr lang="sv-SE" sz="1400"/>
            <a:t>har jag bestämt att </a:t>
          </a:r>
          <a:r>
            <a:rPr lang="sv-SE" sz="1400" baseline="0"/>
            <a:t>de tre nivåerna ska vara: </a:t>
          </a:r>
          <a:r>
            <a:rPr lang="sv-SE" sz="1400" i="1"/>
            <a:t>a</a:t>
          </a:r>
          <a:r>
            <a:rPr lang="sv-SE" sz="1400"/>
            <a:t> = 5, </a:t>
          </a:r>
          <a:r>
            <a:rPr lang="sv-SE" sz="1400" i="1"/>
            <a:t>b</a:t>
          </a:r>
          <a:r>
            <a:rPr lang="sv-SE" sz="1400"/>
            <a:t> = 8 och</a:t>
          </a:r>
          <a:r>
            <a:rPr lang="sv-SE" sz="1400" i="1"/>
            <a:t> n </a:t>
          </a:r>
          <a:r>
            <a:rPr lang="sv-SE" sz="1400"/>
            <a:t>= 7.</a:t>
          </a:r>
        </a:p>
      </xdr:txBody>
    </xdr:sp>
    <xdr:clientData/>
  </xdr:twoCellAnchor>
  <xdr:twoCellAnchor editAs="oneCell">
    <xdr:from>
      <xdr:col>0</xdr:col>
      <xdr:colOff>101600</xdr:colOff>
      <xdr:row>4</xdr:row>
      <xdr:rowOff>76200</xdr:rowOff>
    </xdr:from>
    <xdr:to>
      <xdr:col>20</xdr:col>
      <xdr:colOff>96783</xdr:colOff>
      <xdr:row>17</xdr:row>
      <xdr:rowOff>25400</xdr:rowOff>
    </xdr:to>
    <xdr:pic>
      <xdr:nvPicPr>
        <xdr:cNvPr id="4" name="Bildobjekt 3">
          <a:extLst>
            <a:ext uri="{FF2B5EF4-FFF2-40B4-BE49-F238E27FC236}">
              <a16:creationId xmlns:a16="http://schemas.microsoft.com/office/drawing/2014/main" id="{2E42A729-384D-924D-8039-859FC862A004}"/>
            </a:ext>
          </a:extLst>
        </xdr:cNvPr>
        <xdr:cNvPicPr>
          <a:picLocks noChangeAspect="1"/>
        </xdr:cNvPicPr>
      </xdr:nvPicPr>
      <xdr:blipFill>
        <a:blip xmlns:r="http://schemas.openxmlformats.org/officeDocument/2006/relationships" r:embed="rId1"/>
        <a:stretch>
          <a:fillRect/>
        </a:stretch>
      </xdr:blipFill>
      <xdr:spPr>
        <a:xfrm>
          <a:off x="101600" y="558800"/>
          <a:ext cx="16505183" cy="2590800"/>
        </a:xfrm>
        <a:prstGeom prst="rect">
          <a:avLst/>
        </a:prstGeom>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254001</xdr:colOff>
      <xdr:row>1</xdr:row>
      <xdr:rowOff>127000</xdr:rowOff>
    </xdr:from>
    <xdr:to>
      <xdr:col>15</xdr:col>
      <xdr:colOff>88901</xdr:colOff>
      <xdr:row>34</xdr:row>
      <xdr:rowOff>118733</xdr:rowOff>
    </xdr:to>
    <xdr:pic>
      <xdr:nvPicPr>
        <xdr:cNvPr id="2" name="Bildobjekt 1">
          <a:extLst>
            <a:ext uri="{FF2B5EF4-FFF2-40B4-BE49-F238E27FC236}">
              <a16:creationId xmlns:a16="http://schemas.microsoft.com/office/drawing/2014/main" id="{199320AA-E9A3-D240-BAA6-040421A41F52}"/>
            </a:ext>
          </a:extLst>
        </xdr:cNvPr>
        <xdr:cNvPicPr>
          <a:picLocks noChangeAspect="1"/>
        </xdr:cNvPicPr>
      </xdr:nvPicPr>
      <xdr:blipFill>
        <a:blip xmlns:r="http://schemas.openxmlformats.org/officeDocument/2006/relationships" r:embed="rId1"/>
        <a:stretch>
          <a:fillRect/>
        </a:stretch>
      </xdr:blipFill>
      <xdr:spPr>
        <a:xfrm>
          <a:off x="254001" y="571500"/>
          <a:ext cx="12217400" cy="6697333"/>
        </a:xfrm>
        <a:prstGeom prst="rect">
          <a:avLst/>
        </a:prstGeom>
      </xdr:spPr>
    </xdr:pic>
    <xdr:clientData/>
  </xdr:twoCellAnchor>
  <xdr:twoCellAnchor>
    <xdr:from>
      <xdr:col>0</xdr:col>
      <xdr:colOff>609600</xdr:colOff>
      <xdr:row>34</xdr:row>
      <xdr:rowOff>177800</xdr:rowOff>
    </xdr:from>
    <xdr:to>
      <xdr:col>8</xdr:col>
      <xdr:colOff>774700</xdr:colOff>
      <xdr:row>41</xdr:row>
      <xdr:rowOff>152400</xdr:rowOff>
    </xdr:to>
    <xdr:sp macro="" textlink="">
      <xdr:nvSpPr>
        <xdr:cNvPr id="3" name="textruta 2">
          <a:extLst>
            <a:ext uri="{FF2B5EF4-FFF2-40B4-BE49-F238E27FC236}">
              <a16:creationId xmlns:a16="http://schemas.microsoft.com/office/drawing/2014/main" id="{8D8690EB-D8D9-A44F-8F63-4BA072D946EE}"/>
            </a:ext>
          </a:extLst>
        </xdr:cNvPr>
        <xdr:cNvSpPr txBox="1"/>
      </xdr:nvSpPr>
      <xdr:spPr>
        <a:xfrm>
          <a:off x="609600" y="7124700"/>
          <a:ext cx="6769100" cy="1397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Den grå ytan symboliserar det område och det tidsintervall som experimentet om rumslig och tidsmässig variation i beteende genomförs inom. </a:t>
          </a:r>
          <a:r>
            <a:rPr lang="sv-SE" sz="1100" i="1"/>
            <a:t>p</a:t>
          </a:r>
          <a:r>
            <a:rPr lang="sv-SE" sz="1100"/>
            <a:t> är slumpmässigt vald plats inom området och </a:t>
          </a:r>
          <a:r>
            <a:rPr lang="sv-SE" sz="1100" i="1"/>
            <a:t>d</a:t>
          </a:r>
          <a:r>
            <a:rPr lang="sv-SE" sz="1100"/>
            <a:t> är slumpmässigt vald tidpunkt inom tidsintervallet. Siffrorna är helt godtyckliga. De jämna intervallen mellan siffrorna betyder t.ex. inte att det är samma avstånd mellan platserna eller att det är samma tidslängder mellan datumen. De tre punkterna (...) betyder att det finns fler enheter enligt samma mönster. Mätvariabel (responsvariabel) är hur lång tid som ägnas åt att äta. Tidslängden mäts på sju slumpmässigt utvalda individer inom varje kombination av plats och datum. Ingen individ förekommer mer än en gång i experimentet.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25</xdr:col>
      <xdr:colOff>428675</xdr:colOff>
      <xdr:row>39</xdr:row>
      <xdr:rowOff>124825</xdr:rowOff>
    </xdr:from>
    <xdr:to>
      <xdr:col>30</xdr:col>
      <xdr:colOff>191994</xdr:colOff>
      <xdr:row>45</xdr:row>
      <xdr:rowOff>59017</xdr:rowOff>
    </xdr:to>
    <xdr:sp macro="" textlink="">
      <xdr:nvSpPr>
        <xdr:cNvPr id="2" name="textruta 1">
          <a:extLst>
            <a:ext uri="{FF2B5EF4-FFF2-40B4-BE49-F238E27FC236}">
              <a16:creationId xmlns:a16="http://schemas.microsoft.com/office/drawing/2014/main" id="{BE772EC5-055C-4546-A623-8B4D9FDFEDA6}"/>
            </a:ext>
          </a:extLst>
        </xdr:cNvPr>
        <xdr:cNvSpPr txBox="1"/>
      </xdr:nvSpPr>
      <xdr:spPr>
        <a:xfrm>
          <a:off x="20599263" y="8402237"/>
          <a:ext cx="3872143" cy="11892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7 sample points.</a:t>
          </a:r>
        </a:p>
      </xdr:txBody>
    </xdr:sp>
    <xdr:clientData/>
  </xdr:twoCellAnchor>
  <xdr:twoCellAnchor editAs="oneCell">
    <xdr:from>
      <xdr:col>1</xdr:col>
      <xdr:colOff>208972</xdr:colOff>
      <xdr:row>36</xdr:row>
      <xdr:rowOff>76200</xdr:rowOff>
    </xdr:from>
    <xdr:to>
      <xdr:col>18</xdr:col>
      <xdr:colOff>31233</xdr:colOff>
      <xdr:row>55</xdr:row>
      <xdr:rowOff>76199</xdr:rowOff>
    </xdr:to>
    <xdr:pic>
      <xdr:nvPicPr>
        <xdr:cNvPr id="3" name="Bildobjekt 2">
          <a:extLst>
            <a:ext uri="{FF2B5EF4-FFF2-40B4-BE49-F238E27FC236}">
              <a16:creationId xmlns:a16="http://schemas.microsoft.com/office/drawing/2014/main" id="{30BD1DD5-5B46-8740-A0A6-B1740346273C}"/>
            </a:ext>
          </a:extLst>
        </xdr:cNvPr>
        <xdr:cNvPicPr>
          <a:picLocks noChangeAspect="1"/>
        </xdr:cNvPicPr>
      </xdr:nvPicPr>
      <xdr:blipFill rotWithShape="1">
        <a:blip xmlns:r="http://schemas.openxmlformats.org/officeDocument/2006/relationships" r:embed="rId1"/>
        <a:srcRect l="5808" t="10319" r="4924" b="19582"/>
        <a:stretch/>
      </xdr:blipFill>
      <xdr:spPr>
        <a:xfrm>
          <a:off x="208972" y="7857836"/>
          <a:ext cx="13953897" cy="3948545"/>
        </a:xfrm>
        <a:prstGeom prst="rect">
          <a:avLst/>
        </a:prstGeom>
        <a:solidFill>
          <a:schemeClr val="bg1"/>
        </a:solidFill>
        <a:ln>
          <a:solidFill>
            <a:schemeClr val="tx1"/>
          </a:solidFill>
        </a:ln>
      </xdr:spPr>
    </xdr:pic>
    <xdr:clientData/>
  </xdr:twoCellAnchor>
  <xdr:twoCellAnchor editAs="oneCell">
    <xdr:from>
      <xdr:col>0</xdr:col>
      <xdr:colOff>0</xdr:colOff>
      <xdr:row>2</xdr:row>
      <xdr:rowOff>0</xdr:rowOff>
    </xdr:from>
    <xdr:to>
      <xdr:col>1</xdr:col>
      <xdr:colOff>736600</xdr:colOff>
      <xdr:row>6</xdr:row>
      <xdr:rowOff>16575</xdr:rowOff>
    </xdr:to>
    <xdr:pic>
      <xdr:nvPicPr>
        <xdr:cNvPr id="4" name="Bildobjekt 3">
          <a:extLst>
            <a:ext uri="{FF2B5EF4-FFF2-40B4-BE49-F238E27FC236}">
              <a16:creationId xmlns:a16="http://schemas.microsoft.com/office/drawing/2014/main" id="{AE2FB43E-6F21-4347-9F29-C33CB2B3E252}"/>
            </a:ext>
          </a:extLst>
        </xdr:cNvPr>
        <xdr:cNvPicPr>
          <a:picLocks noChangeAspect="1"/>
        </xdr:cNvPicPr>
      </xdr:nvPicPr>
      <xdr:blipFill>
        <a:blip xmlns:r="http://schemas.openxmlformats.org/officeDocument/2006/relationships" r:embed="rId2"/>
        <a:stretch>
          <a:fillRect/>
        </a:stretch>
      </xdr:blipFill>
      <xdr:spPr>
        <a:xfrm>
          <a:off x="0" y="444500"/>
          <a:ext cx="1181100" cy="850900"/>
        </a:xfrm>
        <a:prstGeom prst="rect">
          <a:avLst/>
        </a:prstGeom>
      </xdr:spPr>
    </xdr:pic>
    <xdr:clientData/>
  </xdr:twoCellAnchor>
  <xdr:twoCellAnchor>
    <xdr:from>
      <xdr:col>11</xdr:col>
      <xdr:colOff>539376</xdr:colOff>
      <xdr:row>28</xdr:row>
      <xdr:rowOff>103842</xdr:rowOff>
    </xdr:from>
    <xdr:to>
      <xdr:col>17</xdr:col>
      <xdr:colOff>174811</xdr:colOff>
      <xdr:row>35</xdr:row>
      <xdr:rowOff>0</xdr:rowOff>
    </xdr:to>
    <xdr:sp macro="" textlink="">
      <xdr:nvSpPr>
        <xdr:cNvPr id="7" name="textruta 1">
          <a:extLst>
            <a:ext uri="{FF2B5EF4-FFF2-40B4-BE49-F238E27FC236}">
              <a16:creationId xmlns:a16="http://schemas.microsoft.com/office/drawing/2014/main" id="{AC154222-8D1A-3344-AED4-2A105976CEF5}"/>
            </a:ext>
          </a:extLst>
        </xdr:cNvPr>
        <xdr:cNvSpPr txBox="1"/>
      </xdr:nvSpPr>
      <xdr:spPr>
        <a:xfrm>
          <a:off x="9205258" y="6080313"/>
          <a:ext cx="4566024" cy="13753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Färgerna runt kolumnrubrikerna och i lådorna i lådagrmmet är till för att hjälpa till att se vad som hör till samma datum. Färgerna i cellerna med data är de som kommer från villkorsstyrd formatering här i Excel. I data är det lägsta värdet 178. Det har fått den starkast röda färgen. Det högsta värdet i data är 238. Villkorsstyrd formatering har gett det den starkast gröna färgen. Alla värden däremellan har en färg mellan dessa båda färger.</a:t>
          </a:r>
        </a:p>
      </xdr:txBody>
    </xdr:sp>
    <xdr:clientData/>
  </xdr:twoCellAnchor>
  <xdr:twoCellAnchor>
    <xdr:from>
      <xdr:col>18</xdr:col>
      <xdr:colOff>292100</xdr:colOff>
      <xdr:row>47</xdr:row>
      <xdr:rowOff>127000</xdr:rowOff>
    </xdr:from>
    <xdr:to>
      <xdr:col>22</xdr:col>
      <xdr:colOff>584200</xdr:colOff>
      <xdr:row>55</xdr:row>
      <xdr:rowOff>63500</xdr:rowOff>
    </xdr:to>
    <xdr:sp macro="" textlink="">
      <xdr:nvSpPr>
        <xdr:cNvPr id="8" name="textruta 7">
          <a:extLst>
            <a:ext uri="{FF2B5EF4-FFF2-40B4-BE49-F238E27FC236}">
              <a16:creationId xmlns:a16="http://schemas.microsoft.com/office/drawing/2014/main" id="{5C051687-5BDF-6640-A24C-5C5B469722A9}"/>
            </a:ext>
          </a:extLst>
        </xdr:cNvPr>
        <xdr:cNvSpPr txBox="1"/>
      </xdr:nvSpPr>
      <xdr:spPr>
        <a:xfrm>
          <a:off x="14770100" y="10414000"/>
          <a:ext cx="3594100" cy="15621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När vi tittar i lådagrammet ser vi att inom enskilda dagar är tiden som ägnas åt ätande olika för olika platser. Samma mönster mellan platser verkar upprepas alla dagar. De platser där det ägnas mycket tid åt ätande är desamma alla dagar och de platser där det ägnas mindre tid åt ätande är  samma alla dagar. Det märks inge tydlig interaktion mellan </a:t>
          </a:r>
          <a:r>
            <a:rPr lang="sv-SE" sz="1100" b="1" i="1"/>
            <a:t>dag</a:t>
          </a:r>
          <a:r>
            <a:rPr lang="sv-SE" sz="1100" b="1"/>
            <a:t> och </a:t>
          </a:r>
          <a:r>
            <a:rPr lang="sv-SE" sz="1100" b="1" i="1"/>
            <a:t>plats</a:t>
          </a:r>
          <a:r>
            <a:rPr lang="sv-SE" sz="1100" b="1"/>
            <a:t>.</a:t>
          </a:r>
        </a:p>
      </xdr:txBody>
    </xdr:sp>
    <xdr:clientData/>
  </xdr:twoCellAnchor>
  <xdr:twoCellAnchor>
    <xdr:from>
      <xdr:col>7</xdr:col>
      <xdr:colOff>298822</xdr:colOff>
      <xdr:row>28</xdr:row>
      <xdr:rowOff>134469</xdr:rowOff>
    </xdr:from>
    <xdr:to>
      <xdr:col>10</xdr:col>
      <xdr:colOff>779928</xdr:colOff>
      <xdr:row>32</xdr:row>
      <xdr:rowOff>72464</xdr:rowOff>
    </xdr:to>
    <xdr:sp macro="" textlink="">
      <xdr:nvSpPr>
        <xdr:cNvPr id="9" name="textruta 8">
          <a:extLst>
            <a:ext uri="{FF2B5EF4-FFF2-40B4-BE49-F238E27FC236}">
              <a16:creationId xmlns:a16="http://schemas.microsoft.com/office/drawing/2014/main" id="{ED469057-5879-9F49-9E82-4068753C6E56}"/>
            </a:ext>
          </a:extLst>
        </xdr:cNvPr>
        <xdr:cNvSpPr txBox="1"/>
      </xdr:nvSpPr>
      <xdr:spPr>
        <a:xfrm>
          <a:off x="5677646" y="6110940"/>
          <a:ext cx="2946400" cy="77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a:t>
          </a:r>
          <a:r>
            <a:rPr lang="sv-SE" sz="1100" i="1"/>
            <a:t>Cochran.xls</a:t>
          </a:r>
          <a:r>
            <a:rPr lang="sv-SE" sz="1100"/>
            <a:t>, för metod och för kritiska värden för </a:t>
          </a:r>
          <a:r>
            <a:rPr lang="sv-SE" sz="1100" i="1"/>
            <a:t>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xdr:txBody>
    </xdr:sp>
    <xdr:clientData/>
  </xdr:twoCellAnchor>
  <xdr:twoCellAnchor>
    <xdr:from>
      <xdr:col>0</xdr:col>
      <xdr:colOff>164351</xdr:colOff>
      <xdr:row>28</xdr:row>
      <xdr:rowOff>0</xdr:rowOff>
    </xdr:from>
    <xdr:to>
      <xdr:col>4</xdr:col>
      <xdr:colOff>324222</xdr:colOff>
      <xdr:row>33</xdr:row>
      <xdr:rowOff>122518</xdr:rowOff>
    </xdr:to>
    <xdr:sp macro="" textlink="">
      <xdr:nvSpPr>
        <xdr:cNvPr id="10" name="textruta 9">
          <a:extLst>
            <a:ext uri="{FF2B5EF4-FFF2-40B4-BE49-F238E27FC236}">
              <a16:creationId xmlns:a16="http://schemas.microsoft.com/office/drawing/2014/main" id="{8678B138-F430-CA4E-B980-72F66849020D}"/>
            </a:ext>
          </a:extLst>
        </xdr:cNvPr>
        <xdr:cNvSpPr txBox="1"/>
      </xdr:nvSpPr>
      <xdr:spPr>
        <a:xfrm>
          <a:off x="164351" y="5976471"/>
          <a:ext cx="30734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144318</xdr:colOff>
      <xdr:row>99</xdr:row>
      <xdr:rowOff>29784</xdr:rowOff>
    </xdr:from>
    <xdr:to>
      <xdr:col>21</xdr:col>
      <xdr:colOff>129886</xdr:colOff>
      <xdr:row>105</xdr:row>
      <xdr:rowOff>920</xdr:rowOff>
    </xdr:to>
    <xdr:sp macro="" textlink="">
      <xdr:nvSpPr>
        <xdr:cNvPr id="4" name="textruta 3">
          <a:extLst>
            <a:ext uri="{FF2B5EF4-FFF2-40B4-BE49-F238E27FC236}">
              <a16:creationId xmlns:a16="http://schemas.microsoft.com/office/drawing/2014/main" id="{17DE47F3-ACBC-6F45-BB90-8664A71A9AB0}"/>
            </a:ext>
          </a:extLst>
        </xdr:cNvPr>
        <xdr:cNvSpPr txBox="1"/>
      </xdr:nvSpPr>
      <xdr:spPr>
        <a:xfrm>
          <a:off x="13533361" y="20268720"/>
          <a:ext cx="4106312" cy="12141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Dataanalys ger oss inte rätt </a:t>
          </a:r>
          <a:r>
            <a:rPr lang="sv-SE" sz="1100" i="1"/>
            <a:t>F</a:t>
          </a:r>
          <a:r>
            <a:rPr lang="sv-SE" sz="1100"/>
            <a:t>-värden här.  </a:t>
          </a:r>
          <a:r>
            <a:rPr lang="sv-SE" sz="1100" i="1"/>
            <a:t>F</a:t>
          </a:r>
          <a:r>
            <a:rPr lang="sv-SE" sz="1100"/>
            <a:t>-kvoterna här har bildats med medelkvadratsumman för faktorn </a:t>
          </a:r>
          <a:r>
            <a:rPr lang="sv-SE" sz="1100" i="1"/>
            <a:t>Inom</a:t>
          </a:r>
          <a:r>
            <a:rPr lang="sv-SE" sz="1100"/>
            <a:t> under bråkstrecket. Det blir bara rätt när de två faktorerna är fixerade. I det här fallet är de två faktorerna slumpmässiga. Därför behöver vi räkna om </a:t>
          </a:r>
          <a:r>
            <a:rPr lang="sv-SE" sz="1100" i="1"/>
            <a:t>F</a:t>
          </a:r>
          <a:r>
            <a:rPr lang="sv-SE" sz="1100"/>
            <a:t>- och </a:t>
          </a:r>
          <a:r>
            <a:rPr lang="sv-SE" sz="1100" i="1"/>
            <a:t>p</a:t>
          </a:r>
          <a:r>
            <a:rPr lang="sv-SE" sz="1100"/>
            <a:t>-värdena. Se tabellen till vänster.</a:t>
          </a:r>
        </a:p>
      </xdr:txBody>
    </xdr:sp>
    <xdr:clientData/>
  </xdr:twoCellAnchor>
  <xdr:twoCellAnchor>
    <xdr:from>
      <xdr:col>14</xdr:col>
      <xdr:colOff>14432</xdr:colOff>
      <xdr:row>102</xdr:row>
      <xdr:rowOff>920</xdr:rowOff>
    </xdr:from>
    <xdr:to>
      <xdr:col>16</xdr:col>
      <xdr:colOff>144318</xdr:colOff>
      <xdr:row>102</xdr:row>
      <xdr:rowOff>920</xdr:rowOff>
    </xdr:to>
    <xdr:cxnSp macro="">
      <xdr:nvCxnSpPr>
        <xdr:cNvPr id="6" name="Rak pil 5">
          <a:extLst>
            <a:ext uri="{FF2B5EF4-FFF2-40B4-BE49-F238E27FC236}">
              <a16:creationId xmlns:a16="http://schemas.microsoft.com/office/drawing/2014/main" id="{B440C54E-CA50-BF44-A250-3ECB420173CD}"/>
            </a:ext>
          </a:extLst>
        </xdr:cNvPr>
        <xdr:cNvCxnSpPr>
          <a:endCxn id="4" idx="1"/>
        </xdr:cNvCxnSpPr>
      </xdr:nvCxnSpPr>
      <xdr:spPr>
        <a:xfrm>
          <a:off x="11755177" y="20874856"/>
          <a:ext cx="1778184" cy="0"/>
        </a:xfrm>
        <a:prstGeom prst="straightConnector1">
          <a:avLst/>
        </a:prstGeom>
        <a:ln>
          <a:solidFill>
            <a:srgbClr val="FF93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533401</xdr:colOff>
      <xdr:row>91</xdr:row>
      <xdr:rowOff>203200</xdr:rowOff>
    </xdr:from>
    <xdr:to>
      <xdr:col>5</xdr:col>
      <xdr:colOff>17897</xdr:colOff>
      <xdr:row>96</xdr:row>
      <xdr:rowOff>101023</xdr:rowOff>
    </xdr:to>
    <xdr:sp macro="" textlink="">
      <xdr:nvSpPr>
        <xdr:cNvPr id="7" name="textruta 6">
          <a:extLst>
            <a:ext uri="{FF2B5EF4-FFF2-40B4-BE49-F238E27FC236}">
              <a16:creationId xmlns:a16="http://schemas.microsoft.com/office/drawing/2014/main" id="{076F431F-38E3-FB47-8C89-D138A06315E1}"/>
            </a:ext>
          </a:extLst>
        </xdr:cNvPr>
        <xdr:cNvSpPr txBox="1"/>
      </xdr:nvSpPr>
      <xdr:spPr>
        <a:xfrm>
          <a:off x="2184401" y="18834100"/>
          <a:ext cx="1960996" cy="9265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Detta är de korrekta </a:t>
          </a:r>
          <a:r>
            <a:rPr lang="sv-SE" sz="1100" i="1"/>
            <a:t>F</a:t>
          </a:r>
          <a:r>
            <a:rPr lang="sv-SE" sz="1100"/>
            <a:t>-värdena för variansanalys med två slumpmässiga faktorer enligt tabell 10.8c på sidan 329.</a:t>
          </a:r>
        </a:p>
      </xdr:txBody>
    </xdr:sp>
    <xdr:clientData/>
  </xdr:twoCellAnchor>
  <xdr:twoCellAnchor>
    <xdr:from>
      <xdr:col>4</xdr:col>
      <xdr:colOff>824258</xdr:colOff>
      <xdr:row>96</xdr:row>
      <xdr:rowOff>115455</xdr:rowOff>
    </xdr:from>
    <xdr:to>
      <xdr:col>4</xdr:col>
      <xdr:colOff>824258</xdr:colOff>
      <xdr:row>100</xdr:row>
      <xdr:rowOff>14432</xdr:rowOff>
    </xdr:to>
    <xdr:cxnSp macro="">
      <xdr:nvCxnSpPr>
        <xdr:cNvPr id="9" name="Rak pil 8">
          <a:extLst>
            <a:ext uri="{FF2B5EF4-FFF2-40B4-BE49-F238E27FC236}">
              <a16:creationId xmlns:a16="http://schemas.microsoft.com/office/drawing/2014/main" id="{02F40D51-511C-BF4E-8E14-2A12271A5F30}"/>
            </a:ext>
          </a:extLst>
        </xdr:cNvPr>
        <xdr:cNvCxnSpPr/>
      </xdr:nvCxnSpPr>
      <xdr:spPr>
        <a:xfrm flipV="1">
          <a:off x="4135904" y="19591468"/>
          <a:ext cx="0" cy="734926"/>
        </a:xfrm>
        <a:prstGeom prst="straightConnector1">
          <a:avLst/>
        </a:prstGeom>
        <a:ln>
          <a:solidFill>
            <a:srgbClr val="FF9300"/>
          </a:solidFill>
          <a:headEnd type="triangl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114300</xdr:colOff>
      <xdr:row>85</xdr:row>
      <xdr:rowOff>165100</xdr:rowOff>
    </xdr:from>
    <xdr:to>
      <xdr:col>7</xdr:col>
      <xdr:colOff>685800</xdr:colOff>
      <xdr:row>98</xdr:row>
      <xdr:rowOff>63500</xdr:rowOff>
    </xdr:to>
    <xdr:sp macro="" textlink="">
      <xdr:nvSpPr>
        <xdr:cNvPr id="5" name="textruta 4">
          <a:extLst>
            <a:ext uri="{FF2B5EF4-FFF2-40B4-BE49-F238E27FC236}">
              <a16:creationId xmlns:a16="http://schemas.microsoft.com/office/drawing/2014/main" id="{A1BECD68-E2F5-B54F-A08A-9BF9FED72EC3}"/>
            </a:ext>
          </a:extLst>
        </xdr:cNvPr>
        <xdr:cNvSpPr txBox="1"/>
      </xdr:nvSpPr>
      <xdr:spPr>
        <a:xfrm>
          <a:off x="4241800" y="17564100"/>
          <a:ext cx="2425700" cy="25654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Interaktionen mellan de båda faktorerna är inte signifikant. Därför är det meningsfullt att se efter om det finns signifikanta skillnader mellan nivåerna inom de båda huvudfaktorerna. Vi ser att det finns både signifikant temporal variation och signifikant rumslig variation i ätbeteende. Beteendet förändras mellan dagar på samma sätt på alla platser. Vi ser att den tid djuren ägnar åt att äta skiljer sig mellan dagar och vi ser också att ätbeteendena skiljer sig mellan platser.</a:t>
          </a:r>
        </a:p>
      </xdr:txBody>
    </xdr:sp>
    <xdr:clientData/>
  </xdr:twoCellAnchor>
  <xdr:twoCellAnchor>
    <xdr:from>
      <xdr:col>6</xdr:col>
      <xdr:colOff>1003300</xdr:colOff>
      <xdr:row>98</xdr:row>
      <xdr:rowOff>76200</xdr:rowOff>
    </xdr:from>
    <xdr:to>
      <xdr:col>6</xdr:col>
      <xdr:colOff>1016000</xdr:colOff>
      <xdr:row>99</xdr:row>
      <xdr:rowOff>190500</xdr:rowOff>
    </xdr:to>
    <xdr:cxnSp macro="">
      <xdr:nvCxnSpPr>
        <xdr:cNvPr id="10" name="Rak pil 9">
          <a:extLst>
            <a:ext uri="{FF2B5EF4-FFF2-40B4-BE49-F238E27FC236}">
              <a16:creationId xmlns:a16="http://schemas.microsoft.com/office/drawing/2014/main" id="{44637C66-AF38-5C40-8734-9FF15BB5E94E}"/>
            </a:ext>
          </a:extLst>
        </xdr:cNvPr>
        <xdr:cNvCxnSpPr/>
      </xdr:nvCxnSpPr>
      <xdr:spPr>
        <a:xfrm flipV="1">
          <a:off x="5956300" y="20142200"/>
          <a:ext cx="12700" cy="330200"/>
        </a:xfrm>
        <a:prstGeom prst="straightConnector1">
          <a:avLst/>
        </a:prstGeom>
        <a:ln>
          <a:solidFill>
            <a:srgbClr val="FF26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297234</xdr:colOff>
      <xdr:row>0</xdr:row>
      <xdr:rowOff>160607</xdr:rowOff>
    </xdr:from>
    <xdr:to>
      <xdr:col>14</xdr:col>
      <xdr:colOff>648510</xdr:colOff>
      <xdr:row>19</xdr:row>
      <xdr:rowOff>148618</xdr:rowOff>
    </xdr:to>
    <xdr:pic>
      <xdr:nvPicPr>
        <xdr:cNvPr id="11" name="Bildobjekt 10">
          <a:extLst>
            <a:ext uri="{FF2B5EF4-FFF2-40B4-BE49-F238E27FC236}">
              <a16:creationId xmlns:a16="http://schemas.microsoft.com/office/drawing/2014/main" id="{AB4D9491-9234-B740-957F-362E8C5AC728}"/>
            </a:ext>
          </a:extLst>
        </xdr:cNvPr>
        <xdr:cNvPicPr>
          <a:picLocks noChangeAspect="1"/>
        </xdr:cNvPicPr>
      </xdr:nvPicPr>
      <xdr:blipFill rotWithShape="1">
        <a:blip xmlns:r="http://schemas.openxmlformats.org/officeDocument/2006/relationships" r:embed="rId1"/>
        <a:srcRect l="12907" t="10445" r="6525" b="19922"/>
        <a:stretch/>
      </xdr:blipFill>
      <xdr:spPr>
        <a:xfrm>
          <a:off x="6268936" y="160607"/>
          <a:ext cx="6120319" cy="3879075"/>
        </a:xfrm>
        <a:prstGeom prst="rect">
          <a:avLst/>
        </a:prstGeom>
        <a:solidFill>
          <a:schemeClr val="bg1"/>
        </a:solidFill>
        <a:ln>
          <a:solidFill>
            <a:schemeClr val="tx1"/>
          </a:solidFill>
        </a:ln>
      </xdr:spPr>
    </xdr:pic>
    <xdr:clientData/>
  </xdr:twoCellAnchor>
  <xdr:twoCellAnchor editAs="oneCell">
    <xdr:from>
      <xdr:col>7</xdr:col>
      <xdr:colOff>297232</xdr:colOff>
      <xdr:row>20</xdr:row>
      <xdr:rowOff>67553</xdr:rowOff>
    </xdr:from>
    <xdr:to>
      <xdr:col>14</xdr:col>
      <xdr:colOff>652006</xdr:colOff>
      <xdr:row>39</xdr:row>
      <xdr:rowOff>108085</xdr:rowOff>
    </xdr:to>
    <xdr:pic>
      <xdr:nvPicPr>
        <xdr:cNvPr id="12" name="Bildobjekt 11">
          <a:extLst>
            <a:ext uri="{FF2B5EF4-FFF2-40B4-BE49-F238E27FC236}">
              <a16:creationId xmlns:a16="http://schemas.microsoft.com/office/drawing/2014/main" id="{58028356-FA06-5545-A494-429C0073838A}"/>
            </a:ext>
          </a:extLst>
        </xdr:cNvPr>
        <xdr:cNvPicPr>
          <a:picLocks noChangeAspect="1"/>
        </xdr:cNvPicPr>
      </xdr:nvPicPr>
      <xdr:blipFill rotWithShape="1">
        <a:blip xmlns:r="http://schemas.openxmlformats.org/officeDocument/2006/relationships" r:embed="rId2"/>
        <a:srcRect l="12766" t="10637" r="7092" b="19923"/>
        <a:stretch/>
      </xdr:blipFill>
      <xdr:spPr>
        <a:xfrm>
          <a:off x="6268934" y="4161276"/>
          <a:ext cx="6123817" cy="3891064"/>
        </a:xfrm>
        <a:prstGeom prst="rect">
          <a:avLst/>
        </a:prstGeom>
        <a:solidFill>
          <a:schemeClr val="bg1"/>
        </a:solidFill>
        <a:ln>
          <a:solidFill>
            <a:schemeClr val="tx1"/>
          </a:solidFill>
        </a:ln>
      </xdr:spPr>
    </xdr:pic>
    <xdr:clientData/>
  </xdr:twoCellAnchor>
  <xdr:twoCellAnchor>
    <xdr:from>
      <xdr:col>14</xdr:col>
      <xdr:colOff>743085</xdr:colOff>
      <xdr:row>0</xdr:row>
      <xdr:rowOff>135106</xdr:rowOff>
    </xdr:from>
    <xdr:to>
      <xdr:col>19</xdr:col>
      <xdr:colOff>310746</xdr:colOff>
      <xdr:row>7</xdr:row>
      <xdr:rowOff>54042</xdr:rowOff>
    </xdr:to>
    <xdr:sp macro="" textlink="">
      <xdr:nvSpPr>
        <xdr:cNvPr id="13" name="textruta 12">
          <a:extLst>
            <a:ext uri="{FF2B5EF4-FFF2-40B4-BE49-F238E27FC236}">
              <a16:creationId xmlns:a16="http://schemas.microsoft.com/office/drawing/2014/main" id="{9A2E7F81-D151-6F4C-ADDE-F896D53F77AA}"/>
            </a:ext>
          </a:extLst>
        </xdr:cNvPr>
        <xdr:cNvSpPr txBox="1"/>
      </xdr:nvSpPr>
      <xdr:spPr>
        <a:xfrm>
          <a:off x="12483830" y="135106"/>
          <a:ext cx="3688405" cy="13780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 det övre lådagrammet ser vi ätbeteendet för olika dagar sammanfattat för alla platser. I det nedre lådagrammet ser vi ätbeteendet för olika platser sammanfattat för alla dagar. Vi kan slå samman information på det här sättet eftersom variansanalysen nedan visar att det inte finns någon interaktion mellan </a:t>
          </a:r>
          <a:r>
            <a:rPr lang="sv-SE" sz="1100" i="1"/>
            <a:t>dag</a:t>
          </a:r>
          <a:r>
            <a:rPr lang="sv-SE" sz="1100"/>
            <a:t> och </a:t>
          </a:r>
          <a:r>
            <a:rPr lang="sv-SE" sz="1100" i="1"/>
            <a:t>plats</a:t>
          </a:r>
          <a:r>
            <a:rPr lang="sv-SE" sz="1100"/>
            <a:t>.</a:t>
          </a:r>
        </a:p>
      </xdr:txBody>
    </xdr:sp>
    <xdr:clientData/>
  </xdr:twoCellAnchor>
  <xdr:twoCellAnchor>
    <xdr:from>
      <xdr:col>2</xdr:col>
      <xdr:colOff>368300</xdr:colOff>
      <xdr:row>107</xdr:row>
      <xdr:rowOff>114300</xdr:rowOff>
    </xdr:from>
    <xdr:to>
      <xdr:col>8</xdr:col>
      <xdr:colOff>546100</xdr:colOff>
      <xdr:row>166</xdr:row>
      <xdr:rowOff>114300</xdr:rowOff>
    </xdr:to>
    <xdr:sp macro="" textlink="">
      <xdr:nvSpPr>
        <xdr:cNvPr id="2" name="textruta 1">
          <a:extLst>
            <a:ext uri="{FF2B5EF4-FFF2-40B4-BE49-F238E27FC236}">
              <a16:creationId xmlns:a16="http://schemas.microsoft.com/office/drawing/2014/main" id="{FFABA505-B993-354F-992F-393ED78BB790}"/>
            </a:ext>
          </a:extLst>
        </xdr:cNvPr>
        <xdr:cNvSpPr txBox="1"/>
      </xdr:nvSpPr>
      <xdr:spPr>
        <a:xfrm>
          <a:off x="2019300" y="22059900"/>
          <a:ext cx="5981700" cy="11988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programspråket </a:t>
          </a:r>
          <a:r>
            <a:rPr lang="sv-SE" sz="1100" b="1"/>
            <a:t>R</a:t>
          </a:r>
          <a:r>
            <a:rPr lang="sv-SE" sz="1100"/>
            <a:t> för att göra variansanalysen. Här följer exempel på kod och resultat.</a:t>
          </a:r>
        </a:p>
        <a:p>
          <a:endParaRPr lang="sv-SE" sz="1100"/>
        </a:p>
        <a:p>
          <a:r>
            <a:rPr lang="sv-SE" sz="1100"/>
            <a:t>GAD-package {GAD}</a:t>
          </a:r>
        </a:p>
        <a:p>
          <a:endParaRPr lang="sv-SE" sz="1100"/>
        </a:p>
        <a:p>
          <a:endParaRPr lang="sv-SE" sz="1100"/>
        </a:p>
        <a:p>
          <a:r>
            <a:rPr lang="sv-SE" sz="1000">
              <a:solidFill>
                <a:srgbClr val="0233FF"/>
              </a:solidFill>
              <a:latin typeface="Monaco" pitchFamily="2" charset="77"/>
            </a:rPr>
            <a:t>PL &lt;- as.random(Unexsid327$plats)</a:t>
          </a:r>
        </a:p>
        <a:p>
          <a:r>
            <a:rPr lang="sv-SE" sz="1000">
              <a:solidFill>
                <a:srgbClr val="0233FF"/>
              </a:solidFill>
              <a:latin typeface="Monaco" pitchFamily="2" charset="77"/>
            </a:rPr>
            <a:t>DA &lt;- as.random(Unexsid327$datum)</a:t>
          </a:r>
        </a:p>
        <a:p>
          <a:r>
            <a:rPr lang="sv-SE" sz="1000">
              <a:solidFill>
                <a:srgbClr val="0233FF"/>
              </a:solidFill>
              <a:latin typeface="Monaco" pitchFamily="2" charset="77"/>
            </a:rPr>
            <a:t>model327 &lt;- lm(ättid ~ PL + DA + PL*DA, data = Unexsid327)</a:t>
          </a:r>
        </a:p>
        <a:p>
          <a:r>
            <a:rPr lang="sv-SE" sz="1000">
              <a:solidFill>
                <a:srgbClr val="0233FF"/>
              </a:solidFill>
              <a:latin typeface="Monaco" pitchFamily="2" charset="77"/>
            </a:rPr>
            <a:t>C.test(model327)</a:t>
          </a:r>
        </a:p>
        <a:p>
          <a:endParaRPr lang="sv-SE" sz="1000">
            <a:solidFill>
              <a:srgbClr val="0233FF"/>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model327</a:t>
          </a:r>
        </a:p>
        <a:p>
          <a:r>
            <a:rPr lang="sv-SE" sz="1000">
              <a:solidFill>
                <a:schemeClr val="tx1"/>
              </a:solidFill>
              <a:latin typeface="Monaco" pitchFamily="2" charset="77"/>
            </a:rPr>
            <a:t>C = 0.049339, n = 7, k = 40, p-value = 2.533</a:t>
          </a:r>
        </a:p>
        <a:p>
          <a:r>
            <a:rPr lang="sv-SE" sz="1000">
              <a:solidFill>
                <a:schemeClr val="tx1"/>
              </a:solidFill>
              <a:latin typeface="Monaco" pitchFamily="2" charset="77"/>
            </a:rPr>
            <a:t>alternative hypothesis: Group p3.D1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  p1.D1   p1.D2   p1.D3   p1.D4   p1.D5   p1.D6   p1.D7   p1.D8   p2.D1   p2.D2   p2.D3 </a:t>
          </a:r>
        </a:p>
        <a:p>
          <a:r>
            <a:rPr lang="sv-SE" sz="1000">
              <a:solidFill>
                <a:schemeClr val="tx1"/>
              </a:solidFill>
              <a:latin typeface="Monaco" pitchFamily="2" charset="77"/>
            </a:rPr>
            <a:t>30.2857 40.0000 61.2857 51.5714 50.3333 20.2857 13.4762  7.8095 20.4762 27.6667 30.9048 </a:t>
          </a:r>
        </a:p>
        <a:p>
          <a:r>
            <a:rPr lang="sv-SE" sz="1000">
              <a:solidFill>
                <a:schemeClr val="tx1"/>
              </a:solidFill>
              <a:latin typeface="Monaco" pitchFamily="2" charset="77"/>
            </a:rPr>
            <a:t>  p2.D4   p2.D5   p2.D6   p2.D7   p2.D8   p3.D1   p3.D2   p3.D3   p3.D4   p3.D5   p3.D6 </a:t>
          </a:r>
        </a:p>
        <a:p>
          <a:r>
            <a:rPr lang="sv-SE" sz="1000">
              <a:solidFill>
                <a:schemeClr val="tx1"/>
              </a:solidFill>
              <a:latin typeface="Monaco" pitchFamily="2" charset="77"/>
            </a:rPr>
            <a:t>56.2857 33.5714 25.6190 50.1429 15.2857 66.9524 63.8095 29.2381 55.8095 24.4762 12.3333 </a:t>
          </a:r>
        </a:p>
        <a:p>
          <a:r>
            <a:rPr lang="sv-SE" sz="1000">
              <a:solidFill>
                <a:schemeClr val="tx1"/>
              </a:solidFill>
              <a:latin typeface="Monaco" pitchFamily="2" charset="77"/>
            </a:rPr>
            <a:t>  p3.D7   p3.D8   p4.D1   p4.D2   p4.D3   p4.D4   p4.D5   p4.D6   p4.D7   p4.D8   p5.D1 </a:t>
          </a:r>
        </a:p>
        <a:p>
          <a:r>
            <a:rPr lang="sv-SE" sz="1000">
              <a:solidFill>
                <a:schemeClr val="tx1"/>
              </a:solidFill>
              <a:latin typeface="Monaco" pitchFamily="2" charset="77"/>
            </a:rPr>
            <a:t>31.1429 26.2857 18.3333 11.1429 19.9048 49.6667 38.2381 21.9048 11.9524 25.9524 60.6667 </a:t>
          </a:r>
        </a:p>
        <a:p>
          <a:r>
            <a:rPr lang="sv-SE" sz="1000">
              <a:solidFill>
                <a:schemeClr val="tx1"/>
              </a:solidFill>
              <a:latin typeface="Monaco" pitchFamily="2" charset="77"/>
            </a:rPr>
            <a:t>  p5.D2   p5.D3   p5.D4   p5.D5   p5.D6   p5.D7   p5.D8 </a:t>
          </a:r>
        </a:p>
        <a:p>
          <a:r>
            <a:rPr lang="sv-SE" sz="1000">
              <a:solidFill>
                <a:schemeClr val="tx1"/>
              </a:solidFill>
              <a:latin typeface="Monaco" pitchFamily="2" charset="77"/>
            </a:rPr>
            <a:t>18.2381 55.4762 34.5714 53.4762 49.9048 15.2381 27.2857 </a:t>
          </a:r>
        </a:p>
        <a:p>
          <a:r>
            <a:rPr lang="sv-SE" sz="1000">
              <a:solidFill>
                <a:schemeClr val="tx1"/>
              </a:solidFill>
              <a:latin typeface="Monaco" pitchFamily="2" charset="77"/>
            </a:rPr>
            <a:t>+++++++++++++++++++++++++++++++++++++++++++++++++++++++++++++++++++++</a:t>
          </a:r>
        </a:p>
        <a:p>
          <a:endParaRPr lang="sv-SE" sz="1000">
            <a:solidFill>
              <a:srgbClr val="0233FF"/>
            </a:solidFill>
            <a:latin typeface="Monaco" pitchFamily="2" charset="77"/>
          </a:endParaRPr>
        </a:p>
        <a:p>
          <a:r>
            <a:rPr lang="sv-SE" sz="1000">
              <a:solidFill>
                <a:srgbClr val="0233FF"/>
              </a:solidFill>
              <a:latin typeface="Monaco" pitchFamily="2" charset="77"/>
            </a:rPr>
            <a:t>gad(model327)</a:t>
          </a:r>
        </a:p>
        <a:p>
          <a:endParaRPr lang="sv-SE" sz="1000">
            <a:solidFill>
              <a:srgbClr val="0233FF"/>
            </a:solidFill>
            <a:latin typeface="Monaco" pitchFamily="2" charset="77"/>
          </a:endParaRP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ättid</a:t>
          </a:r>
        </a:p>
        <a:p>
          <a:r>
            <a:rPr lang="sv-SE" sz="1000">
              <a:latin typeface="Monaco" pitchFamily="2" charset="77"/>
            </a:rPr>
            <a:t>          Df  Sum Sq Mean Sq  F value    Pr(&gt;F)    </a:t>
          </a:r>
        </a:p>
        <a:p>
          <a:r>
            <a:rPr lang="sv-SE" sz="1000">
              <a:latin typeface="Monaco" pitchFamily="2" charset="77"/>
            </a:rPr>
            <a:t>PL         4 25421.7  6355.4 223.8164 &lt; 2.2e-16 ***</a:t>
          </a:r>
        </a:p>
        <a:p>
          <a:r>
            <a:rPr lang="sv-SE" sz="1000">
              <a:latin typeface="Monaco" pitchFamily="2" charset="77"/>
            </a:rPr>
            <a:t>DA         7  1723.2   246.2   8.6695 1.209e-05 ***</a:t>
          </a:r>
        </a:p>
        <a:p>
          <a:r>
            <a:rPr lang="sv-SE" sz="1000">
              <a:latin typeface="Monaco" pitchFamily="2" charset="77"/>
            </a:rPr>
            <a:t>PL:DA     28   795.1    28.4   0.8370     0.705    </a:t>
          </a:r>
        </a:p>
        <a:p>
          <a:r>
            <a:rPr lang="sv-SE" sz="1000">
              <a:latin typeface="Monaco" pitchFamily="2" charset="77"/>
            </a:rPr>
            <a:t>Residual 240  8142.0    33.9                       </a:t>
          </a:r>
        </a:p>
        <a:p>
          <a:r>
            <a:rPr lang="sv-SE" sz="1000">
              <a:latin typeface="Monaco" pitchFamily="2" charset="77"/>
            </a:rPr>
            <a:t>---</a:t>
          </a:r>
        </a:p>
        <a:p>
          <a:r>
            <a:rPr lang="sv-SE" sz="1000">
              <a:latin typeface="Monaco" pitchFamily="2" charset="77"/>
            </a:rPr>
            <a:t>Signif. codes:  0 ‘***’ 0.001 ‘**’ 0.01 ‘*’ 0.05 ‘.’ 0.1 ‘ ’ 1</a:t>
          </a:r>
        </a:p>
        <a:p>
          <a:r>
            <a:rPr lang="sv-SE" sz="1000">
              <a:latin typeface="Monaco" pitchFamily="2" charset="77"/>
            </a:rPr>
            <a:t>+++++++++++++++++++++++++++++++++++++++++++++++++++++</a:t>
          </a:r>
        </a:p>
        <a:p>
          <a:endParaRPr lang="sv-SE" sz="1000">
            <a:latin typeface="Monaco" pitchFamily="2" charset="77"/>
          </a:endParaRPr>
        </a:p>
        <a:p>
          <a:r>
            <a:rPr lang="sv-SE" sz="1000">
              <a:solidFill>
                <a:srgbClr val="0233FF"/>
              </a:solidFill>
              <a:latin typeface="Monaco" pitchFamily="2" charset="77"/>
            </a:rPr>
            <a:t>estimates(model327)</a:t>
          </a:r>
        </a:p>
        <a:p>
          <a:r>
            <a:rPr lang="sv-SE" sz="1000">
              <a:latin typeface="Monaco" pitchFamily="2" charset="77"/>
            </a:rPr>
            <a:t>$tm</a:t>
          </a:r>
        </a:p>
        <a:p>
          <a:r>
            <a:rPr lang="sv-SE" sz="1000">
              <a:latin typeface="Monaco" pitchFamily="2" charset="77"/>
            </a:rPr>
            <a:t>      PL DA n</a:t>
          </a:r>
        </a:p>
        <a:p>
          <a:r>
            <a:rPr lang="sv-SE" sz="1000">
              <a:latin typeface="Monaco" pitchFamily="2" charset="77"/>
            </a:rPr>
            <a:t>PL     1  8 7</a:t>
          </a:r>
        </a:p>
        <a:p>
          <a:r>
            <a:rPr lang="sv-SE" sz="1000">
              <a:latin typeface="Monaco" pitchFamily="2" charset="77"/>
            </a:rPr>
            <a:t>DA     5  1 7</a:t>
          </a:r>
        </a:p>
        <a:p>
          <a:r>
            <a:rPr lang="sv-SE" sz="1000">
              <a:latin typeface="Monaco" pitchFamily="2" charset="77"/>
            </a:rPr>
            <a:t>PL:DA  1  1 7</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PL       "Res + PL:DA + PL"   </a:t>
          </a:r>
        </a:p>
        <a:p>
          <a:r>
            <a:rPr lang="sv-SE" sz="1000">
              <a:latin typeface="Monaco" pitchFamily="2" charset="77"/>
            </a:rPr>
            <a:t>DA       "Res + PL:DA + DA"   </a:t>
          </a:r>
        </a:p>
        <a:p>
          <a:r>
            <a:rPr lang="sv-SE" sz="1000">
              <a:latin typeface="Monaco" pitchFamily="2" charset="77"/>
            </a:rPr>
            <a:t>PL:DA    "Res + PL:DA"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PL    "PL:DA"       </a:t>
          </a:r>
        </a:p>
        <a:p>
          <a:r>
            <a:rPr lang="sv-SE" sz="1000">
              <a:latin typeface="Monaco" pitchFamily="2" charset="77"/>
            </a:rPr>
            <a:t>DA    "PL:DA"       </a:t>
          </a:r>
        </a:p>
        <a:p>
          <a:r>
            <a:rPr lang="sv-SE" sz="1000">
              <a:latin typeface="Monaco" pitchFamily="2" charset="77"/>
            </a:rPr>
            <a:t>PL:DA "Residual"</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A5CD5-6607-ED43-8C17-938E7F503C80}">
  <dimension ref="A1:B30"/>
  <sheetViews>
    <sheetView tabSelected="1" workbookViewId="0">
      <selection activeCell="A21" sqref="A21"/>
    </sheetView>
  </sheetViews>
  <sheetFormatPr baseColWidth="10" defaultRowHeight="16"/>
  <sheetData>
    <row r="1" spans="1:1" ht="24">
      <c r="A1" s="40" t="s">
        <v>254</v>
      </c>
    </row>
    <row r="3" spans="1:1" ht="19">
      <c r="A3" s="21" t="s">
        <v>243</v>
      </c>
    </row>
    <row r="4" spans="1:1" ht="19">
      <c r="A4" s="22" t="s">
        <v>244</v>
      </c>
    </row>
    <row r="29" spans="2:2" ht="19">
      <c r="B29" s="22" t="s">
        <v>253</v>
      </c>
    </row>
    <row r="30" spans="2:2" ht="19">
      <c r="B30" s="23" t="s">
        <v>246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E9164-1F7D-BD4E-856D-55DF36A4D777}">
  <dimension ref="A1:B45"/>
  <sheetViews>
    <sheetView zoomScaleNormal="100" workbookViewId="0">
      <selection activeCell="A2" sqref="A2"/>
    </sheetView>
  </sheetViews>
  <sheetFormatPr baseColWidth="10" defaultRowHeight="16"/>
  <sheetData>
    <row r="1" spans="1:1" ht="19">
      <c r="A1" s="22" t="s">
        <v>245</v>
      </c>
    </row>
    <row r="44" spans="2:2" ht="19">
      <c r="B44" s="22" t="s">
        <v>252</v>
      </c>
    </row>
    <row r="45" spans="2:2" ht="19">
      <c r="B45" s="23" t="s">
        <v>246</v>
      </c>
    </row>
  </sheetData>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9EF7D1-6CA0-B443-8290-37F7932E0B1A}">
  <dimension ref="B1:CF38"/>
  <sheetViews>
    <sheetView topLeftCell="A21" zoomScale="85" zoomScaleNormal="85" workbookViewId="0">
      <selection activeCell="C14" sqref="C14"/>
    </sheetView>
  </sheetViews>
  <sheetFormatPr baseColWidth="10" defaultRowHeight="16"/>
  <cols>
    <col min="1" max="1" width="5.83203125" customWidth="1"/>
  </cols>
  <sheetData>
    <row r="1" spans="2:42" ht="19">
      <c r="B1" s="21" t="s">
        <v>247</v>
      </c>
    </row>
    <row r="2" spans="2:42" ht="17" thickBot="1"/>
    <row r="3" spans="2:42" ht="17" thickBot="1">
      <c r="C3" s="24" t="s">
        <v>13</v>
      </c>
      <c r="D3" s="25" t="s">
        <v>14</v>
      </c>
      <c r="E3" s="25" t="s">
        <v>15</v>
      </c>
      <c r="F3" s="25" t="s">
        <v>16</v>
      </c>
      <c r="G3" s="25" t="s">
        <v>17</v>
      </c>
      <c r="H3" s="27" t="s">
        <v>22</v>
      </c>
      <c r="I3" s="28" t="s">
        <v>18</v>
      </c>
      <c r="J3" s="28" t="s">
        <v>19</v>
      </c>
      <c r="K3" s="28" t="s">
        <v>20</v>
      </c>
      <c r="L3" s="29" t="s">
        <v>21</v>
      </c>
      <c r="M3" s="26" t="s">
        <v>23</v>
      </c>
      <c r="N3" s="26" t="s">
        <v>24</v>
      </c>
      <c r="O3" s="26" t="s">
        <v>25</v>
      </c>
      <c r="P3" s="26" t="s">
        <v>26</v>
      </c>
      <c r="Q3" s="26" t="s">
        <v>27</v>
      </c>
      <c r="R3" s="30" t="s">
        <v>28</v>
      </c>
      <c r="S3" s="31" t="s">
        <v>29</v>
      </c>
      <c r="T3" s="31" t="s">
        <v>30</v>
      </c>
      <c r="U3" s="31" t="s">
        <v>31</v>
      </c>
      <c r="V3" s="32" t="s">
        <v>32</v>
      </c>
      <c r="W3" s="26" t="s">
        <v>33</v>
      </c>
      <c r="X3" s="26" t="s">
        <v>34</v>
      </c>
      <c r="Y3" s="26" t="s">
        <v>35</v>
      </c>
      <c r="Z3" s="26" t="s">
        <v>36</v>
      </c>
      <c r="AA3" s="26" t="s">
        <v>37</v>
      </c>
      <c r="AB3" s="30" t="s">
        <v>38</v>
      </c>
      <c r="AC3" s="31" t="s">
        <v>39</v>
      </c>
      <c r="AD3" s="31" t="s">
        <v>40</v>
      </c>
      <c r="AE3" s="31" t="s">
        <v>41</v>
      </c>
      <c r="AF3" s="32" t="s">
        <v>42</v>
      </c>
      <c r="AG3" s="26" t="s">
        <v>43</v>
      </c>
      <c r="AH3" s="26" t="s">
        <v>44</v>
      </c>
      <c r="AI3" s="26" t="s">
        <v>45</v>
      </c>
      <c r="AJ3" s="26" t="s">
        <v>46</v>
      </c>
      <c r="AK3" s="26" t="s">
        <v>47</v>
      </c>
      <c r="AL3" s="30" t="s">
        <v>48</v>
      </c>
      <c r="AM3" s="31" t="s">
        <v>49</v>
      </c>
      <c r="AN3" s="31" t="s">
        <v>50</v>
      </c>
      <c r="AO3" s="31" t="s">
        <v>51</v>
      </c>
      <c r="AP3" s="32" t="s">
        <v>52</v>
      </c>
    </row>
    <row r="4" spans="2:42">
      <c r="C4" s="2">
        <v>208</v>
      </c>
      <c r="D4" s="2">
        <v>199</v>
      </c>
      <c r="E4" s="2">
        <v>178</v>
      </c>
      <c r="F4" s="2">
        <v>219</v>
      </c>
      <c r="G4" s="2">
        <v>194</v>
      </c>
      <c r="H4" s="2">
        <v>213</v>
      </c>
      <c r="I4" s="2">
        <v>201</v>
      </c>
      <c r="J4" s="2">
        <v>187</v>
      </c>
      <c r="K4" s="2">
        <v>228</v>
      </c>
      <c r="L4" s="2">
        <v>208</v>
      </c>
      <c r="M4" s="2">
        <v>213</v>
      </c>
      <c r="N4" s="2">
        <v>204</v>
      </c>
      <c r="O4" s="2">
        <v>192</v>
      </c>
      <c r="P4" s="2">
        <v>231</v>
      </c>
      <c r="Q4" s="2">
        <v>191</v>
      </c>
      <c r="R4" s="2">
        <v>214</v>
      </c>
      <c r="S4" s="2">
        <v>204</v>
      </c>
      <c r="T4" s="2">
        <v>191</v>
      </c>
      <c r="U4" s="2">
        <v>216</v>
      </c>
      <c r="V4" s="2">
        <v>198</v>
      </c>
      <c r="W4" s="2">
        <v>214</v>
      </c>
      <c r="X4" s="2">
        <v>201</v>
      </c>
      <c r="Y4" s="2">
        <v>197</v>
      </c>
      <c r="Z4" s="2">
        <v>219</v>
      </c>
      <c r="AA4" s="2">
        <v>191</v>
      </c>
      <c r="AB4" s="2">
        <v>224</v>
      </c>
      <c r="AC4" s="2">
        <v>218</v>
      </c>
      <c r="AD4" s="2">
        <v>209</v>
      </c>
      <c r="AE4" s="2">
        <v>225</v>
      </c>
      <c r="AF4" s="2">
        <v>200</v>
      </c>
      <c r="AG4" s="2">
        <v>222</v>
      </c>
      <c r="AH4" s="2">
        <v>201</v>
      </c>
      <c r="AI4" s="2">
        <v>191</v>
      </c>
      <c r="AJ4" s="2">
        <v>222</v>
      </c>
      <c r="AK4" s="2">
        <v>203</v>
      </c>
      <c r="AL4" s="2">
        <v>216</v>
      </c>
      <c r="AM4" s="2">
        <v>205</v>
      </c>
      <c r="AN4" s="2">
        <v>210</v>
      </c>
      <c r="AO4" s="2">
        <v>225</v>
      </c>
      <c r="AP4" s="2">
        <v>194</v>
      </c>
    </row>
    <row r="5" spans="2:42">
      <c r="C5" s="2">
        <v>209</v>
      </c>
      <c r="D5" s="2">
        <v>212</v>
      </c>
      <c r="E5" s="2">
        <v>199</v>
      </c>
      <c r="F5" s="2">
        <v>221</v>
      </c>
      <c r="G5" s="2">
        <v>217</v>
      </c>
      <c r="H5" s="2">
        <v>220</v>
      </c>
      <c r="I5" s="2">
        <v>207</v>
      </c>
      <c r="J5" s="2">
        <v>200</v>
      </c>
      <c r="K5" s="2">
        <v>229</v>
      </c>
      <c r="L5" s="2">
        <v>202</v>
      </c>
      <c r="M5" s="2">
        <v>215</v>
      </c>
      <c r="N5" s="2">
        <v>205</v>
      </c>
      <c r="O5" s="2">
        <v>204</v>
      </c>
      <c r="P5" s="2">
        <v>234</v>
      </c>
      <c r="Q5" s="2">
        <v>209</v>
      </c>
      <c r="R5" s="2">
        <v>230</v>
      </c>
      <c r="S5" s="2">
        <v>223</v>
      </c>
      <c r="T5" s="2">
        <v>212</v>
      </c>
      <c r="U5" s="2">
        <v>234</v>
      </c>
      <c r="V5" s="2">
        <v>208</v>
      </c>
      <c r="W5" s="2">
        <v>220</v>
      </c>
      <c r="X5" s="2">
        <v>213</v>
      </c>
      <c r="Y5" s="2">
        <v>207</v>
      </c>
      <c r="Z5" s="2">
        <v>230</v>
      </c>
      <c r="AA5" s="2">
        <v>208</v>
      </c>
      <c r="AB5" s="2">
        <v>233</v>
      </c>
      <c r="AC5" s="2">
        <v>216</v>
      </c>
      <c r="AD5" s="2">
        <v>202</v>
      </c>
      <c r="AE5" s="2">
        <v>222</v>
      </c>
      <c r="AF5" s="2">
        <v>202</v>
      </c>
      <c r="AG5" s="2">
        <v>219</v>
      </c>
      <c r="AH5" s="2">
        <v>201</v>
      </c>
      <c r="AI5" s="2">
        <v>203</v>
      </c>
      <c r="AJ5" s="2">
        <v>230</v>
      </c>
      <c r="AK5" s="2">
        <v>211</v>
      </c>
      <c r="AL5" s="2">
        <v>223</v>
      </c>
      <c r="AM5" s="2">
        <v>209</v>
      </c>
      <c r="AN5" s="2">
        <v>197</v>
      </c>
      <c r="AO5" s="2">
        <v>214</v>
      </c>
      <c r="AP5" s="2">
        <v>206</v>
      </c>
    </row>
    <row r="6" spans="2:42">
      <c r="C6" s="2">
        <v>215</v>
      </c>
      <c r="D6" s="2">
        <v>204</v>
      </c>
      <c r="E6" s="2">
        <v>197</v>
      </c>
      <c r="F6" s="2">
        <v>222</v>
      </c>
      <c r="G6" s="2">
        <v>199</v>
      </c>
      <c r="H6" s="2">
        <v>216</v>
      </c>
      <c r="I6" s="2">
        <v>205</v>
      </c>
      <c r="J6" s="2">
        <v>210</v>
      </c>
      <c r="K6" s="2">
        <v>229</v>
      </c>
      <c r="L6" s="2">
        <v>207</v>
      </c>
      <c r="M6" s="2">
        <v>217</v>
      </c>
      <c r="N6" s="2">
        <v>217</v>
      </c>
      <c r="O6" s="2">
        <v>203</v>
      </c>
      <c r="P6" s="2">
        <v>229</v>
      </c>
      <c r="Q6" s="2">
        <v>202</v>
      </c>
      <c r="R6" s="2">
        <v>232</v>
      </c>
      <c r="S6" s="2">
        <v>222</v>
      </c>
      <c r="T6" s="2">
        <v>211</v>
      </c>
      <c r="U6" s="2">
        <v>228</v>
      </c>
      <c r="V6" s="2">
        <v>207</v>
      </c>
      <c r="W6" s="2">
        <v>222</v>
      </c>
      <c r="X6" s="2">
        <v>208</v>
      </c>
      <c r="Y6" s="2">
        <v>203</v>
      </c>
      <c r="Z6" s="2">
        <v>230</v>
      </c>
      <c r="AA6" s="2">
        <v>212</v>
      </c>
      <c r="AB6" s="2">
        <v>221</v>
      </c>
      <c r="AC6" s="2">
        <v>207</v>
      </c>
      <c r="AD6" s="2">
        <v>210</v>
      </c>
      <c r="AE6" s="2">
        <v>219</v>
      </c>
      <c r="AF6" s="2">
        <v>213</v>
      </c>
      <c r="AG6" s="2">
        <v>218</v>
      </c>
      <c r="AH6" s="2">
        <v>219</v>
      </c>
      <c r="AI6" s="2">
        <v>194</v>
      </c>
      <c r="AJ6" s="2">
        <v>228</v>
      </c>
      <c r="AK6" s="2">
        <v>209</v>
      </c>
      <c r="AL6" s="2">
        <v>217</v>
      </c>
      <c r="AM6" s="2">
        <v>208</v>
      </c>
      <c r="AN6" s="2">
        <v>196</v>
      </c>
      <c r="AO6" s="2">
        <v>223</v>
      </c>
      <c r="AP6" s="2">
        <v>195</v>
      </c>
    </row>
    <row r="7" spans="2:42">
      <c r="C7" s="2">
        <v>220</v>
      </c>
      <c r="D7" s="2">
        <v>209</v>
      </c>
      <c r="E7" s="2">
        <v>198</v>
      </c>
      <c r="F7" s="2">
        <v>219</v>
      </c>
      <c r="G7" s="2">
        <v>204</v>
      </c>
      <c r="H7" s="2">
        <v>233</v>
      </c>
      <c r="I7" s="2">
        <v>210</v>
      </c>
      <c r="J7" s="2">
        <v>205</v>
      </c>
      <c r="K7" s="2">
        <v>231</v>
      </c>
      <c r="L7" s="2">
        <v>201</v>
      </c>
      <c r="M7" s="2">
        <v>225</v>
      </c>
      <c r="N7" s="2">
        <v>202</v>
      </c>
      <c r="O7" s="2">
        <v>208</v>
      </c>
      <c r="P7" s="2">
        <v>220</v>
      </c>
      <c r="Q7" s="2">
        <v>201</v>
      </c>
      <c r="R7" s="2">
        <v>224</v>
      </c>
      <c r="S7" s="2">
        <v>210</v>
      </c>
      <c r="T7" s="2">
        <v>204</v>
      </c>
      <c r="U7" s="2">
        <v>235</v>
      </c>
      <c r="V7" s="2">
        <v>199</v>
      </c>
      <c r="W7" s="2">
        <v>226</v>
      </c>
      <c r="X7" s="2">
        <v>208</v>
      </c>
      <c r="Y7" s="2">
        <v>206</v>
      </c>
      <c r="Z7" s="2">
        <v>226</v>
      </c>
      <c r="AA7" s="2">
        <v>209</v>
      </c>
      <c r="AB7" s="2">
        <v>220</v>
      </c>
      <c r="AC7" s="2">
        <v>210</v>
      </c>
      <c r="AD7" s="2">
        <v>210</v>
      </c>
      <c r="AE7" s="2">
        <v>234</v>
      </c>
      <c r="AF7" s="2">
        <v>219</v>
      </c>
      <c r="AG7" s="2">
        <v>222</v>
      </c>
      <c r="AH7" s="2">
        <v>216</v>
      </c>
      <c r="AI7" s="2">
        <v>203</v>
      </c>
      <c r="AJ7" s="2">
        <v>227</v>
      </c>
      <c r="AK7" s="2">
        <v>200</v>
      </c>
      <c r="AL7" s="2">
        <v>218</v>
      </c>
      <c r="AM7" s="2">
        <v>204</v>
      </c>
      <c r="AN7" s="2">
        <v>205</v>
      </c>
      <c r="AO7" s="2">
        <v>223</v>
      </c>
      <c r="AP7" s="2">
        <v>205</v>
      </c>
    </row>
    <row r="8" spans="2:42">
      <c r="C8" s="2">
        <v>215</v>
      </c>
      <c r="D8" s="2">
        <v>203</v>
      </c>
      <c r="E8" s="2">
        <v>201</v>
      </c>
      <c r="F8" s="2">
        <v>219</v>
      </c>
      <c r="G8" s="2">
        <v>195</v>
      </c>
      <c r="H8" s="2">
        <v>221</v>
      </c>
      <c r="I8" s="2">
        <v>213</v>
      </c>
      <c r="J8" s="2">
        <v>208</v>
      </c>
      <c r="K8" s="2">
        <v>223</v>
      </c>
      <c r="L8" s="2">
        <v>206</v>
      </c>
      <c r="M8" s="2">
        <v>214</v>
      </c>
      <c r="N8" s="2">
        <v>206</v>
      </c>
      <c r="O8" s="2">
        <v>203</v>
      </c>
      <c r="P8" s="2">
        <v>232</v>
      </c>
      <c r="Q8" s="2">
        <v>203</v>
      </c>
      <c r="R8" s="2">
        <v>221</v>
      </c>
      <c r="S8" s="2">
        <v>207</v>
      </c>
      <c r="T8" s="2">
        <v>198</v>
      </c>
      <c r="U8" s="2">
        <v>232</v>
      </c>
      <c r="V8" s="2">
        <v>195</v>
      </c>
      <c r="W8" s="2">
        <v>229</v>
      </c>
      <c r="X8" s="2">
        <v>212</v>
      </c>
      <c r="Y8" s="2">
        <v>212</v>
      </c>
      <c r="Z8" s="2">
        <v>222</v>
      </c>
      <c r="AA8" s="2">
        <v>210</v>
      </c>
      <c r="AB8" s="2">
        <v>226</v>
      </c>
      <c r="AC8" s="2">
        <v>208</v>
      </c>
      <c r="AD8" s="2">
        <v>203</v>
      </c>
      <c r="AE8" s="2">
        <v>224</v>
      </c>
      <c r="AF8" s="2">
        <v>201</v>
      </c>
      <c r="AG8" s="2">
        <v>228</v>
      </c>
      <c r="AH8" s="2">
        <v>205</v>
      </c>
      <c r="AI8" s="2">
        <v>204</v>
      </c>
      <c r="AJ8" s="2">
        <v>224</v>
      </c>
      <c r="AK8" s="2">
        <v>206</v>
      </c>
      <c r="AL8" s="2">
        <v>219</v>
      </c>
      <c r="AM8" s="2">
        <v>212</v>
      </c>
      <c r="AN8" s="2">
        <v>197</v>
      </c>
      <c r="AO8" s="2">
        <v>223</v>
      </c>
      <c r="AP8" s="2">
        <v>207</v>
      </c>
    </row>
    <row r="9" spans="2:42">
      <c r="C9" s="2">
        <v>207</v>
      </c>
      <c r="D9" s="2">
        <v>206</v>
      </c>
      <c r="E9" s="2">
        <v>202</v>
      </c>
      <c r="F9" s="2">
        <v>230</v>
      </c>
      <c r="G9" s="2">
        <v>198</v>
      </c>
      <c r="H9" s="2">
        <v>219</v>
      </c>
      <c r="I9" s="2">
        <v>217</v>
      </c>
      <c r="J9" s="2">
        <v>195</v>
      </c>
      <c r="K9" s="2">
        <v>228</v>
      </c>
      <c r="L9" s="2">
        <v>206</v>
      </c>
      <c r="M9" s="2">
        <v>231</v>
      </c>
      <c r="N9" s="2">
        <v>206</v>
      </c>
      <c r="O9" s="2">
        <v>196</v>
      </c>
      <c r="P9" s="2">
        <v>230</v>
      </c>
      <c r="Q9" s="2">
        <v>214</v>
      </c>
      <c r="R9" s="2">
        <v>224</v>
      </c>
      <c r="S9" s="2">
        <v>219</v>
      </c>
      <c r="T9" s="2">
        <v>199</v>
      </c>
      <c r="U9" s="2">
        <v>228</v>
      </c>
      <c r="V9" s="2">
        <v>199</v>
      </c>
      <c r="W9" s="2">
        <v>221</v>
      </c>
      <c r="X9" s="2">
        <v>210</v>
      </c>
      <c r="Y9" s="2">
        <v>210</v>
      </c>
      <c r="Z9" s="2">
        <v>238</v>
      </c>
      <c r="AA9" s="2">
        <v>212</v>
      </c>
      <c r="AB9" s="2">
        <v>226</v>
      </c>
      <c r="AC9" s="2">
        <v>217</v>
      </c>
      <c r="AD9" s="2">
        <v>204</v>
      </c>
      <c r="AE9" s="2">
        <v>223</v>
      </c>
      <c r="AF9" s="2">
        <v>210</v>
      </c>
      <c r="AG9" s="2">
        <v>217</v>
      </c>
      <c r="AH9" s="2">
        <v>211</v>
      </c>
      <c r="AI9" s="2">
        <v>200</v>
      </c>
      <c r="AJ9" s="2">
        <v>232</v>
      </c>
      <c r="AK9" s="2">
        <v>202</v>
      </c>
      <c r="AL9" s="2">
        <v>218</v>
      </c>
      <c r="AM9" s="2">
        <v>212</v>
      </c>
      <c r="AN9" s="2">
        <v>202</v>
      </c>
      <c r="AO9" s="2">
        <v>226</v>
      </c>
      <c r="AP9" s="2">
        <v>201</v>
      </c>
    </row>
    <row r="10" spans="2:42">
      <c r="C10" s="2">
        <v>220</v>
      </c>
      <c r="D10" s="2">
        <v>210</v>
      </c>
      <c r="E10" s="2">
        <v>194</v>
      </c>
      <c r="F10" s="2">
        <v>217</v>
      </c>
      <c r="G10" s="2">
        <v>200</v>
      </c>
      <c r="H10" s="2">
        <v>218</v>
      </c>
      <c r="I10" s="2">
        <v>210</v>
      </c>
      <c r="J10" s="2">
        <v>203</v>
      </c>
      <c r="K10" s="2">
        <v>222</v>
      </c>
      <c r="L10" s="2">
        <v>196</v>
      </c>
      <c r="M10" s="2">
        <v>208</v>
      </c>
      <c r="N10" s="2">
        <v>214</v>
      </c>
      <c r="O10" s="2">
        <v>203</v>
      </c>
      <c r="P10" s="2">
        <v>229</v>
      </c>
      <c r="Q10" s="2">
        <v>209</v>
      </c>
      <c r="R10" s="2">
        <v>235</v>
      </c>
      <c r="S10" s="2">
        <v>216</v>
      </c>
      <c r="T10" s="2">
        <v>200</v>
      </c>
      <c r="U10" s="2">
        <v>237</v>
      </c>
      <c r="V10" s="2">
        <v>210</v>
      </c>
      <c r="W10" s="2">
        <v>236</v>
      </c>
      <c r="X10" s="2">
        <v>220</v>
      </c>
      <c r="Y10" s="2">
        <v>208</v>
      </c>
      <c r="Z10" s="2">
        <v>229</v>
      </c>
      <c r="AA10" s="2">
        <v>208</v>
      </c>
      <c r="AB10" s="2">
        <v>221</v>
      </c>
      <c r="AC10" s="2">
        <v>219</v>
      </c>
      <c r="AD10" s="2">
        <v>204</v>
      </c>
      <c r="AE10" s="2">
        <v>226</v>
      </c>
      <c r="AF10" s="2">
        <v>206</v>
      </c>
      <c r="AG10" s="2">
        <v>222</v>
      </c>
      <c r="AH10" s="2">
        <v>211</v>
      </c>
      <c r="AI10" s="2">
        <v>206</v>
      </c>
      <c r="AJ10" s="2">
        <v>229</v>
      </c>
      <c r="AK10" s="2">
        <v>206</v>
      </c>
      <c r="AL10" s="2">
        <v>223</v>
      </c>
      <c r="AM10" s="2">
        <v>202</v>
      </c>
      <c r="AN10" s="2">
        <v>203</v>
      </c>
      <c r="AO10" s="2">
        <v>231</v>
      </c>
      <c r="AP10" s="2">
        <v>203</v>
      </c>
    </row>
    <row r="11" spans="2:42" ht="17" thickBot="1">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row>
    <row r="12" spans="2:42">
      <c r="B12" s="11"/>
      <c r="C12" s="11" t="s">
        <v>54</v>
      </c>
      <c r="D12" s="11" t="s">
        <v>55</v>
      </c>
      <c r="E12" s="11" t="s">
        <v>56</v>
      </c>
      <c r="F12" s="11" t="s">
        <v>57</v>
      </c>
      <c r="G12" s="11" t="s">
        <v>58</v>
      </c>
      <c r="H12" s="11" t="s">
        <v>59</v>
      </c>
      <c r="I12" s="11" t="s">
        <v>60</v>
      </c>
      <c r="J12" s="11" t="s">
        <v>61</v>
      </c>
      <c r="K12" s="11" t="s">
        <v>62</v>
      </c>
      <c r="L12" s="11" t="s">
        <v>63</v>
      </c>
      <c r="M12" s="11" t="s">
        <v>64</v>
      </c>
      <c r="N12" s="11" t="s">
        <v>65</v>
      </c>
      <c r="O12" s="11" t="s">
        <v>66</v>
      </c>
      <c r="P12" s="11" t="s">
        <v>67</v>
      </c>
      <c r="Q12" s="11" t="s">
        <v>68</v>
      </c>
      <c r="R12" s="11" t="s">
        <v>69</v>
      </c>
      <c r="S12" s="11" t="s">
        <v>70</v>
      </c>
      <c r="T12" s="11" t="s">
        <v>71</v>
      </c>
      <c r="U12" s="11" t="s">
        <v>72</v>
      </c>
      <c r="V12" s="11" t="s">
        <v>73</v>
      </c>
      <c r="W12" s="11" t="s">
        <v>74</v>
      </c>
      <c r="X12" s="11" t="s">
        <v>75</v>
      </c>
      <c r="Y12" s="11" t="s">
        <v>76</v>
      </c>
      <c r="Z12" s="11" t="s">
        <v>77</v>
      </c>
      <c r="AA12" s="11" t="s">
        <v>78</v>
      </c>
      <c r="AB12" s="11" t="s">
        <v>79</v>
      </c>
      <c r="AC12" s="11" t="s">
        <v>80</v>
      </c>
      <c r="AD12" s="11" t="s">
        <v>81</v>
      </c>
      <c r="AE12" s="11" t="s">
        <v>82</v>
      </c>
      <c r="AF12" s="11" t="s">
        <v>83</v>
      </c>
      <c r="AG12" s="11" t="s">
        <v>84</v>
      </c>
      <c r="AH12" s="11" t="s">
        <v>85</v>
      </c>
      <c r="AI12" s="11" t="s">
        <v>86</v>
      </c>
      <c r="AJ12" s="11" t="s">
        <v>87</v>
      </c>
      <c r="AK12" s="11" t="s">
        <v>88</v>
      </c>
      <c r="AL12" s="11" t="s">
        <v>89</v>
      </c>
      <c r="AM12" s="11" t="s">
        <v>90</v>
      </c>
      <c r="AN12" s="11" t="s">
        <v>91</v>
      </c>
      <c r="AO12" s="11" t="s">
        <v>92</v>
      </c>
      <c r="AP12" s="11" t="s">
        <v>93</v>
      </c>
    </row>
    <row r="13" spans="2:42">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row>
    <row r="14" spans="2:42">
      <c r="B14" s="1" t="s">
        <v>211</v>
      </c>
      <c r="C14" s="1">
        <v>213.42857100000001</v>
      </c>
      <c r="D14" s="1">
        <v>206.14285699999999</v>
      </c>
      <c r="E14" s="1">
        <v>195.57142899999999</v>
      </c>
      <c r="F14" s="1">
        <v>221</v>
      </c>
      <c r="G14" s="1">
        <v>201</v>
      </c>
      <c r="H14" s="1">
        <v>220</v>
      </c>
      <c r="I14" s="1">
        <v>209</v>
      </c>
      <c r="J14" s="1">
        <v>201.14285699999999</v>
      </c>
      <c r="K14" s="1">
        <v>227.14285699999999</v>
      </c>
      <c r="L14" s="1">
        <v>203.71428599999999</v>
      </c>
      <c r="M14" s="1">
        <v>217.57142899999999</v>
      </c>
      <c r="N14" s="1">
        <v>207.71428599999999</v>
      </c>
      <c r="O14" s="1">
        <v>201.28571400000001</v>
      </c>
      <c r="P14" s="1">
        <v>229.28571400000001</v>
      </c>
      <c r="Q14" s="1">
        <v>204.14285699999999</v>
      </c>
      <c r="R14" s="1">
        <v>225.71428599999999</v>
      </c>
      <c r="S14" s="1">
        <v>214.42857100000001</v>
      </c>
      <c r="T14" s="1">
        <v>202.14285699999999</v>
      </c>
      <c r="U14" s="1">
        <v>230</v>
      </c>
      <c r="V14" s="1">
        <v>202.28571400000001</v>
      </c>
      <c r="W14" s="1">
        <v>224</v>
      </c>
      <c r="X14" s="1">
        <v>210.28571400000001</v>
      </c>
      <c r="Y14" s="1">
        <v>206.14285699999999</v>
      </c>
      <c r="Z14" s="1">
        <v>227.71428599999999</v>
      </c>
      <c r="AA14" s="1">
        <v>207.14285699999999</v>
      </c>
      <c r="AB14" s="1">
        <v>224.42857100000001</v>
      </c>
      <c r="AC14" s="1">
        <v>213.57142899999999</v>
      </c>
      <c r="AD14" s="1">
        <v>206</v>
      </c>
      <c r="AE14" s="1">
        <v>224.71428599999999</v>
      </c>
      <c r="AF14" s="1">
        <v>207.28571400000001</v>
      </c>
      <c r="AG14" s="1">
        <v>221.14285699999999</v>
      </c>
      <c r="AH14" s="1">
        <v>209.14285699999999</v>
      </c>
      <c r="AI14" s="1">
        <v>200.14285699999999</v>
      </c>
      <c r="AJ14" s="1">
        <v>227.42857100000001</v>
      </c>
      <c r="AK14" s="1">
        <v>205.28571400000001</v>
      </c>
      <c r="AL14" s="1">
        <v>219.14285699999999</v>
      </c>
      <c r="AM14" s="1">
        <v>207.42857100000001</v>
      </c>
      <c r="AN14" s="1">
        <v>201.42857100000001</v>
      </c>
      <c r="AO14" s="1">
        <v>223.57142899999999</v>
      </c>
      <c r="AP14" s="1">
        <v>201.57142899999999</v>
      </c>
    </row>
    <row r="15" spans="2:42">
      <c r="B15" s="1" t="s">
        <v>225</v>
      </c>
      <c r="C15" s="1">
        <v>2.0800314000000002</v>
      </c>
      <c r="D15" s="1">
        <v>1.7103128599999999</v>
      </c>
      <c r="E15" s="1">
        <v>3.09267293</v>
      </c>
      <c r="F15" s="1">
        <v>1.6183471899999999</v>
      </c>
      <c r="G15" s="1">
        <v>2.9439202899999999</v>
      </c>
      <c r="H15" s="1">
        <v>2.39045722</v>
      </c>
      <c r="I15" s="1">
        <v>1.98805959</v>
      </c>
      <c r="J15" s="1">
        <v>3.0192128500000002</v>
      </c>
      <c r="K15" s="1">
        <v>1.2616801200000001</v>
      </c>
      <c r="L15" s="1">
        <v>1.6141382099999999</v>
      </c>
      <c r="M15" s="1">
        <v>2.95890217</v>
      </c>
      <c r="N15" s="1">
        <v>2.1011820499999998</v>
      </c>
      <c r="O15" s="1">
        <v>2.0437394000000002</v>
      </c>
      <c r="P15" s="1">
        <v>1.68627916</v>
      </c>
      <c r="Q15" s="1">
        <v>2.8151678599999999</v>
      </c>
      <c r="R15" s="1">
        <v>2.71428571</v>
      </c>
      <c r="S15" s="1">
        <v>2.8356333199999999</v>
      </c>
      <c r="T15" s="1">
        <v>2.8236127799999999</v>
      </c>
      <c r="U15" s="1">
        <v>2.66368881</v>
      </c>
      <c r="V15" s="1">
        <v>2.2223356000000001</v>
      </c>
      <c r="W15" s="1">
        <v>2.6815063299999999</v>
      </c>
      <c r="X15" s="1">
        <v>2.1899585300000002</v>
      </c>
      <c r="Y15" s="1">
        <v>1.86991942</v>
      </c>
      <c r="Z15" s="1">
        <v>2.3372173699999998</v>
      </c>
      <c r="AA15" s="1">
        <v>2.7639565400000001</v>
      </c>
      <c r="AB15" s="1">
        <v>1.70233933</v>
      </c>
      <c r="AC15" s="1">
        <v>1.91307709</v>
      </c>
      <c r="AD15" s="1">
        <v>1.32736761</v>
      </c>
      <c r="AE15" s="1">
        <v>1.76896911</v>
      </c>
      <c r="AF15" s="1">
        <v>2.6700658599999998</v>
      </c>
      <c r="AG15" s="1">
        <v>1.3875049800000001</v>
      </c>
      <c r="AH15" s="1">
        <v>2.67642771</v>
      </c>
      <c r="AI15" s="1">
        <v>2.1092604399999999</v>
      </c>
      <c r="AJ15" s="1">
        <v>1.30670693</v>
      </c>
      <c r="AK15" s="1">
        <v>1.4754222299999999</v>
      </c>
      <c r="AL15" s="1">
        <v>1.0562415700000001</v>
      </c>
      <c r="AM15" s="1">
        <v>1.4777257800000001</v>
      </c>
      <c r="AN15" s="1">
        <v>1.9378085700000001</v>
      </c>
      <c r="AO15" s="1">
        <v>1.92548254</v>
      </c>
      <c r="AP15" s="1">
        <v>1.9743249899999999</v>
      </c>
    </row>
    <row r="16" spans="2:42">
      <c r="B16" s="1" t="s">
        <v>226</v>
      </c>
      <c r="C16" s="1">
        <v>215</v>
      </c>
      <c r="D16" s="1">
        <v>206</v>
      </c>
      <c r="E16" s="1">
        <v>198</v>
      </c>
      <c r="F16" s="1">
        <v>219</v>
      </c>
      <c r="G16" s="1">
        <v>199</v>
      </c>
      <c r="H16" s="1">
        <v>219</v>
      </c>
      <c r="I16" s="1">
        <v>210</v>
      </c>
      <c r="J16" s="1">
        <v>203</v>
      </c>
      <c r="K16" s="1">
        <v>228</v>
      </c>
      <c r="L16" s="1">
        <v>206</v>
      </c>
      <c r="M16" s="1">
        <v>215</v>
      </c>
      <c r="N16" s="1">
        <v>206</v>
      </c>
      <c r="O16" s="1">
        <v>203</v>
      </c>
      <c r="P16" s="1">
        <v>230</v>
      </c>
      <c r="Q16" s="1">
        <v>203</v>
      </c>
      <c r="R16" s="1">
        <v>224</v>
      </c>
      <c r="S16" s="1">
        <v>216</v>
      </c>
      <c r="T16" s="1">
        <v>200</v>
      </c>
      <c r="U16" s="1">
        <v>232</v>
      </c>
      <c r="V16" s="1">
        <v>199</v>
      </c>
      <c r="W16" s="1">
        <v>222</v>
      </c>
      <c r="X16" s="1">
        <v>210</v>
      </c>
      <c r="Y16" s="1">
        <v>207</v>
      </c>
      <c r="Z16" s="1">
        <v>229</v>
      </c>
      <c r="AA16" s="1">
        <v>209</v>
      </c>
      <c r="AB16" s="1">
        <v>224</v>
      </c>
      <c r="AC16" s="1">
        <v>216</v>
      </c>
      <c r="AD16" s="1">
        <v>204</v>
      </c>
      <c r="AE16" s="1">
        <v>224</v>
      </c>
      <c r="AF16" s="1">
        <v>206</v>
      </c>
      <c r="AG16" s="1">
        <v>222</v>
      </c>
      <c r="AH16" s="1">
        <v>211</v>
      </c>
      <c r="AI16" s="1">
        <v>203</v>
      </c>
      <c r="AJ16" s="1">
        <v>228</v>
      </c>
      <c r="AK16" s="1">
        <v>206</v>
      </c>
      <c r="AL16" s="1">
        <v>218</v>
      </c>
      <c r="AM16" s="1">
        <v>208</v>
      </c>
      <c r="AN16" s="1">
        <v>202</v>
      </c>
      <c r="AO16" s="1">
        <v>223</v>
      </c>
      <c r="AP16" s="1">
        <v>203</v>
      </c>
    </row>
    <row r="17" spans="2:84" ht="23">
      <c r="B17" s="1" t="s">
        <v>227</v>
      </c>
      <c r="C17" s="1">
        <v>215</v>
      </c>
      <c r="D17" s="1" t="e">
        <v>#N/A</v>
      </c>
      <c r="E17" s="1" t="e">
        <v>#N/A</v>
      </c>
      <c r="F17" s="1">
        <v>219</v>
      </c>
      <c r="G17" s="1" t="e">
        <v>#N/A</v>
      </c>
      <c r="H17" s="1" t="e">
        <v>#N/A</v>
      </c>
      <c r="I17" s="1">
        <v>210</v>
      </c>
      <c r="J17" s="1" t="e">
        <v>#N/A</v>
      </c>
      <c r="K17" s="1">
        <v>228</v>
      </c>
      <c r="L17" s="1">
        <v>206</v>
      </c>
      <c r="M17" s="1" t="e">
        <v>#N/A</v>
      </c>
      <c r="N17" s="1">
        <v>206</v>
      </c>
      <c r="O17" s="1">
        <v>203</v>
      </c>
      <c r="P17" s="1">
        <v>229</v>
      </c>
      <c r="Q17" s="1">
        <v>209</v>
      </c>
      <c r="R17" s="1">
        <v>224</v>
      </c>
      <c r="S17" s="1" t="e">
        <v>#N/A</v>
      </c>
      <c r="T17" s="1" t="e">
        <v>#N/A</v>
      </c>
      <c r="U17" s="1">
        <v>228</v>
      </c>
      <c r="V17" s="1">
        <v>199</v>
      </c>
      <c r="W17" s="1" t="e">
        <v>#N/A</v>
      </c>
      <c r="X17" s="1">
        <v>208</v>
      </c>
      <c r="Y17" s="1" t="e">
        <v>#N/A</v>
      </c>
      <c r="Z17" s="1">
        <v>230</v>
      </c>
      <c r="AA17" s="1">
        <v>208</v>
      </c>
      <c r="AB17" s="1">
        <v>221</v>
      </c>
      <c r="AC17" s="1" t="e">
        <v>#N/A</v>
      </c>
      <c r="AD17" s="1">
        <v>210</v>
      </c>
      <c r="AE17" s="1" t="e">
        <v>#N/A</v>
      </c>
      <c r="AF17" s="1" t="e">
        <v>#N/A</v>
      </c>
      <c r="AG17" s="1">
        <v>222</v>
      </c>
      <c r="AH17" s="1">
        <v>201</v>
      </c>
      <c r="AI17" s="1">
        <v>203</v>
      </c>
      <c r="AJ17" s="1" t="e">
        <v>#N/A</v>
      </c>
      <c r="AK17" s="1">
        <v>206</v>
      </c>
      <c r="AL17" s="1">
        <v>223</v>
      </c>
      <c r="AM17" s="1">
        <v>212</v>
      </c>
      <c r="AN17" s="1">
        <v>197</v>
      </c>
      <c r="AO17" s="1">
        <v>223</v>
      </c>
      <c r="AP17" s="1" t="e">
        <v>#N/A</v>
      </c>
      <c r="AR17" s="4" t="s">
        <v>53</v>
      </c>
    </row>
    <row r="18" spans="2:84">
      <c r="B18" s="1" t="s">
        <v>228</v>
      </c>
      <c r="C18" s="1">
        <v>5.5032458000000002</v>
      </c>
      <c r="D18" s="1">
        <v>4.5250624799999999</v>
      </c>
      <c r="E18" s="1">
        <v>8.18244346</v>
      </c>
      <c r="F18" s="1">
        <v>4.2817441900000004</v>
      </c>
      <c r="G18" s="1">
        <v>7.7888809600000002</v>
      </c>
      <c r="H18" s="1">
        <v>6.32455532</v>
      </c>
      <c r="I18" s="1">
        <v>5.2599112799999999</v>
      </c>
      <c r="J18" s="1">
        <v>7.9880863700000004</v>
      </c>
      <c r="K18" s="1">
        <v>3.3380918400000001</v>
      </c>
      <c r="L18" s="1">
        <v>4.2706083000000001</v>
      </c>
      <c r="M18" s="1">
        <v>7.82851929</v>
      </c>
      <c r="N18" s="1">
        <v>5.5592051500000004</v>
      </c>
      <c r="O18" s="1">
        <v>5.4072262100000001</v>
      </c>
      <c r="P18" s="1">
        <v>4.46147531</v>
      </c>
      <c r="Q18" s="1">
        <v>7.4482340499999999</v>
      </c>
      <c r="R18" s="1">
        <v>7.1813249900000002</v>
      </c>
      <c r="S18" s="1">
        <v>7.5023805699999997</v>
      </c>
      <c r="T18" s="1">
        <v>7.4705772100000001</v>
      </c>
      <c r="U18" s="1">
        <v>7.0474581699999996</v>
      </c>
      <c r="V18" s="1">
        <v>5.8797473199999999</v>
      </c>
      <c r="W18" s="1">
        <v>7.0945988800000004</v>
      </c>
      <c r="X18" s="1">
        <v>5.7940856500000004</v>
      </c>
      <c r="Y18" s="1">
        <v>4.9473417599999996</v>
      </c>
      <c r="Z18" s="1">
        <v>6.1836959199999999</v>
      </c>
      <c r="AA18" s="1">
        <v>7.3127416500000004</v>
      </c>
      <c r="AB18" s="1">
        <v>4.5039665099999997</v>
      </c>
      <c r="AC18" s="1">
        <v>5.0615262100000002</v>
      </c>
      <c r="AD18" s="1">
        <v>3.5118845799999998</v>
      </c>
      <c r="AE18" s="1">
        <v>4.6802523300000001</v>
      </c>
      <c r="AF18" s="1">
        <v>7.0643302500000003</v>
      </c>
      <c r="AG18" s="1">
        <v>3.6709931199999999</v>
      </c>
      <c r="AH18" s="1">
        <v>7.0811621300000001</v>
      </c>
      <c r="AI18" s="1">
        <v>5.5805785700000001</v>
      </c>
      <c r="AJ18" s="1">
        <v>3.4572215700000002</v>
      </c>
      <c r="AK18" s="1">
        <v>3.90360029</v>
      </c>
      <c r="AL18" s="1">
        <v>2.7945525199999999</v>
      </c>
      <c r="AM18" s="1">
        <v>3.9096949099999998</v>
      </c>
      <c r="AN18" s="1">
        <v>5.1269595600000004</v>
      </c>
      <c r="AO18" s="1">
        <v>5.0943479399999996</v>
      </c>
      <c r="AP18" s="1">
        <v>5.2235729400000004</v>
      </c>
      <c r="AR18" s="5"/>
      <c r="AS18" s="5" t="s">
        <v>54</v>
      </c>
      <c r="AT18" s="5" t="s">
        <v>55</v>
      </c>
      <c r="AU18" s="5" t="s">
        <v>56</v>
      </c>
      <c r="AV18" s="5" t="s">
        <v>57</v>
      </c>
      <c r="AW18" s="5" t="s">
        <v>58</v>
      </c>
      <c r="AX18" s="5" t="s">
        <v>59</v>
      </c>
      <c r="AY18" s="5" t="s">
        <v>60</v>
      </c>
      <c r="AZ18" s="5" t="s">
        <v>61</v>
      </c>
      <c r="BA18" s="5" t="s">
        <v>62</v>
      </c>
      <c r="BB18" s="5" t="s">
        <v>63</v>
      </c>
      <c r="BC18" s="5" t="s">
        <v>64</v>
      </c>
      <c r="BD18" s="5" t="s">
        <v>65</v>
      </c>
      <c r="BE18" s="5" t="s">
        <v>66</v>
      </c>
      <c r="BF18" s="5" t="s">
        <v>67</v>
      </c>
      <c r="BG18" s="5" t="s">
        <v>68</v>
      </c>
      <c r="BH18" s="5" t="s">
        <v>69</v>
      </c>
      <c r="BI18" s="5" t="s">
        <v>70</v>
      </c>
      <c r="BJ18" s="5" t="s">
        <v>71</v>
      </c>
      <c r="BK18" s="5" t="s">
        <v>72</v>
      </c>
      <c r="BL18" s="5" t="s">
        <v>73</v>
      </c>
      <c r="BM18" s="5" t="s">
        <v>74</v>
      </c>
      <c r="BN18" s="5" t="s">
        <v>75</v>
      </c>
      <c r="BO18" s="5" t="s">
        <v>76</v>
      </c>
      <c r="BP18" s="5" t="s">
        <v>77</v>
      </c>
      <c r="BQ18" s="5" t="s">
        <v>78</v>
      </c>
      <c r="BR18" s="5" t="s">
        <v>79</v>
      </c>
      <c r="BS18" s="5" t="s">
        <v>80</v>
      </c>
      <c r="BT18" s="5" t="s">
        <v>81</v>
      </c>
      <c r="BU18" s="5" t="s">
        <v>82</v>
      </c>
      <c r="BV18" s="5" t="s">
        <v>83</v>
      </c>
      <c r="BW18" s="5" t="s">
        <v>84</v>
      </c>
      <c r="BX18" s="5" t="s">
        <v>85</v>
      </c>
      <c r="BY18" s="5" t="s">
        <v>86</v>
      </c>
      <c r="BZ18" s="5" t="s">
        <v>87</v>
      </c>
      <c r="CA18" s="5" t="s">
        <v>88</v>
      </c>
      <c r="CB18" s="5" t="s">
        <v>89</v>
      </c>
      <c r="CC18" s="5" t="s">
        <v>90</v>
      </c>
      <c r="CD18" s="5" t="s">
        <v>91</v>
      </c>
      <c r="CE18" s="5" t="s">
        <v>92</v>
      </c>
      <c r="CF18" s="5" t="s">
        <v>93</v>
      </c>
    </row>
    <row r="19" spans="2:84" ht="17">
      <c r="B19" s="1" t="s">
        <v>212</v>
      </c>
      <c r="C19" s="1">
        <v>30.285714299999999</v>
      </c>
      <c r="D19" s="1">
        <v>20.476190500000001</v>
      </c>
      <c r="E19" s="1">
        <v>66.952381000000003</v>
      </c>
      <c r="F19" s="1">
        <v>18.3333333</v>
      </c>
      <c r="G19" s="1">
        <v>60.6666667</v>
      </c>
      <c r="H19" s="1">
        <v>40</v>
      </c>
      <c r="I19" s="1">
        <v>27.6666667</v>
      </c>
      <c r="J19" s="1">
        <v>63.809523800000001</v>
      </c>
      <c r="K19" s="1">
        <v>11.142857100000001</v>
      </c>
      <c r="L19" s="1">
        <v>18.2380952</v>
      </c>
      <c r="M19" s="1">
        <v>61.285714300000002</v>
      </c>
      <c r="N19" s="1">
        <v>30.9047619</v>
      </c>
      <c r="O19" s="1">
        <v>29.2380952</v>
      </c>
      <c r="P19" s="1">
        <v>19.9047619</v>
      </c>
      <c r="Q19" s="1">
        <v>55.476190500000001</v>
      </c>
      <c r="R19" s="1">
        <v>51.571428599999997</v>
      </c>
      <c r="S19" s="1">
        <v>56.285714300000002</v>
      </c>
      <c r="T19" s="1">
        <v>55.809523800000001</v>
      </c>
      <c r="U19" s="1">
        <v>49.6666667</v>
      </c>
      <c r="V19" s="1">
        <v>34.571428599999997</v>
      </c>
      <c r="W19" s="1">
        <v>50.3333333</v>
      </c>
      <c r="X19" s="1">
        <v>33.571428599999997</v>
      </c>
      <c r="Y19" s="1">
        <v>24.476190500000001</v>
      </c>
      <c r="Z19" s="1">
        <v>38.238095199999997</v>
      </c>
      <c r="AA19" s="1">
        <v>53.476190500000001</v>
      </c>
      <c r="AB19" s="1">
        <v>20.285714299999999</v>
      </c>
      <c r="AC19" s="1">
        <v>25.619047599999998</v>
      </c>
      <c r="AD19" s="1">
        <v>12.3333333</v>
      </c>
      <c r="AE19" s="1">
        <v>21.9047619</v>
      </c>
      <c r="AF19" s="1">
        <v>49.904761899999997</v>
      </c>
      <c r="AG19" s="1">
        <v>13.4761905</v>
      </c>
      <c r="AH19" s="1">
        <v>50.142857100000001</v>
      </c>
      <c r="AI19" s="1">
        <v>31.142857100000001</v>
      </c>
      <c r="AJ19" s="1">
        <v>11.952381000000001</v>
      </c>
      <c r="AK19" s="1">
        <v>15.2380952</v>
      </c>
      <c r="AL19" s="1">
        <v>7.80952381</v>
      </c>
      <c r="AM19" s="1">
        <v>15.2857143</v>
      </c>
      <c r="AN19" s="1">
        <v>26.285714299999999</v>
      </c>
      <c r="AO19" s="1">
        <v>25.952380999999999</v>
      </c>
      <c r="AP19" s="1">
        <v>27.285714299999999</v>
      </c>
      <c r="AR19" s="6" t="s">
        <v>94</v>
      </c>
      <c r="AS19" s="6" t="s">
        <v>95</v>
      </c>
      <c r="AT19" s="6" t="s">
        <v>96</v>
      </c>
      <c r="AU19" s="6" t="s">
        <v>97</v>
      </c>
      <c r="AV19" s="6" t="s">
        <v>98</v>
      </c>
      <c r="AW19" s="6" t="s">
        <v>99</v>
      </c>
      <c r="AX19" s="6" t="s">
        <v>100</v>
      </c>
      <c r="AY19" s="6" t="s">
        <v>101</v>
      </c>
      <c r="AZ19" s="6" t="s">
        <v>102</v>
      </c>
      <c r="BA19" s="6" t="s">
        <v>103</v>
      </c>
      <c r="BB19" s="6" t="s">
        <v>104</v>
      </c>
      <c r="BC19" s="6" t="s">
        <v>103</v>
      </c>
      <c r="BD19" s="6" t="s">
        <v>101</v>
      </c>
      <c r="BE19" s="6" t="s">
        <v>104</v>
      </c>
      <c r="BF19" s="6" t="s">
        <v>105</v>
      </c>
      <c r="BG19" s="6" t="s">
        <v>106</v>
      </c>
      <c r="BH19" s="6" t="s">
        <v>107</v>
      </c>
      <c r="BI19" s="6" t="s">
        <v>108</v>
      </c>
      <c r="BJ19" s="6" t="s">
        <v>96</v>
      </c>
      <c r="BK19" s="6" t="s">
        <v>109</v>
      </c>
      <c r="BL19" s="6" t="s">
        <v>102</v>
      </c>
      <c r="BM19" s="6" t="s">
        <v>110</v>
      </c>
      <c r="BN19" s="6" t="s">
        <v>111</v>
      </c>
      <c r="BO19" s="6" t="s">
        <v>96</v>
      </c>
      <c r="BP19" s="6" t="s">
        <v>112</v>
      </c>
      <c r="BQ19" s="6" t="s">
        <v>96</v>
      </c>
      <c r="BR19" s="6" t="s">
        <v>113</v>
      </c>
      <c r="BS19" s="6" t="s">
        <v>114</v>
      </c>
      <c r="BT19" s="6" t="s">
        <v>102</v>
      </c>
      <c r="BU19" s="6" t="s">
        <v>115</v>
      </c>
      <c r="BV19" s="6" t="s">
        <v>114</v>
      </c>
      <c r="BW19" s="6" t="s">
        <v>98</v>
      </c>
      <c r="BX19" s="6" t="s">
        <v>114</v>
      </c>
      <c r="BY19" s="6" t="s">
        <v>116</v>
      </c>
      <c r="BZ19" s="6" t="s">
        <v>117</v>
      </c>
      <c r="CA19" s="6" t="s">
        <v>118</v>
      </c>
      <c r="CB19" s="6" t="s">
        <v>108</v>
      </c>
      <c r="CC19" s="6" t="s">
        <v>96</v>
      </c>
      <c r="CD19" s="6" t="s">
        <v>102</v>
      </c>
      <c r="CE19" s="6" t="s">
        <v>115</v>
      </c>
      <c r="CF19" s="6" t="s">
        <v>119</v>
      </c>
    </row>
    <row r="20" spans="2:84" ht="17">
      <c r="B20" s="1" t="s">
        <v>229</v>
      </c>
      <c r="C20" s="1">
        <v>-1.9897294000000001</v>
      </c>
      <c r="D20" s="1">
        <v>-0.74014489999999999</v>
      </c>
      <c r="E20" s="1">
        <v>4.8116574200000004</v>
      </c>
      <c r="F20" s="1">
        <v>4.1329586799999998</v>
      </c>
      <c r="G20" s="1">
        <v>3.4011834300000001</v>
      </c>
      <c r="H20" s="1">
        <v>3.7105000000000001</v>
      </c>
      <c r="I20" s="1">
        <v>-8.2479300000000005E-2</v>
      </c>
      <c r="J20" s="1">
        <v>0.33436265999999998</v>
      </c>
      <c r="K20" s="1">
        <v>-0.73819860000000004</v>
      </c>
      <c r="L20" s="1">
        <v>0.37024044</v>
      </c>
      <c r="M20" s="1">
        <v>0.14131525</v>
      </c>
      <c r="N20" s="1">
        <v>-0.35575269999999998</v>
      </c>
      <c r="O20" s="1">
        <v>0.23787626000000001</v>
      </c>
      <c r="P20" s="1">
        <v>4.0131773500000003</v>
      </c>
      <c r="Q20" s="1">
        <v>0.74287446999999995</v>
      </c>
      <c r="R20" s="1">
        <v>-0.3685929</v>
      </c>
      <c r="S20" s="1">
        <v>-1.8081064</v>
      </c>
      <c r="T20" s="1">
        <v>-0.68995039999999996</v>
      </c>
      <c r="U20" s="1">
        <v>2.4975361500000002</v>
      </c>
      <c r="V20" s="1">
        <v>-2.0851308</v>
      </c>
      <c r="W20" s="1">
        <v>0.44474364999999999</v>
      </c>
      <c r="X20" s="1">
        <v>1.41439928</v>
      </c>
      <c r="Y20" s="1">
        <v>1.2179866500000001</v>
      </c>
      <c r="Z20" s="1">
        <v>0.37421035000000002</v>
      </c>
      <c r="AA20" s="1">
        <v>5.87637125</v>
      </c>
      <c r="AB20" s="1">
        <v>1.4847054200000001</v>
      </c>
      <c r="AC20" s="1">
        <v>-2.2593551999999999</v>
      </c>
      <c r="AD20" s="1">
        <v>-2.4486485999999998</v>
      </c>
      <c r="AE20" s="1">
        <v>2.9319810999999998</v>
      </c>
      <c r="AF20" s="1">
        <v>-0.69431489999999996</v>
      </c>
      <c r="AG20" s="1">
        <v>1.34727865</v>
      </c>
      <c r="AH20" s="1">
        <v>-1.5462943</v>
      </c>
      <c r="AI20" s="1">
        <v>-0.61580679999999999</v>
      </c>
      <c r="AJ20" s="1">
        <v>-0.52192499999999997</v>
      </c>
      <c r="AK20" s="1">
        <v>-1.0157109</v>
      </c>
      <c r="AL20" s="1">
        <v>-1.0787329000000001</v>
      </c>
      <c r="AM20" s="1">
        <v>-1.5631234000000001</v>
      </c>
      <c r="AN20" s="1">
        <v>-0.53409740000000006</v>
      </c>
      <c r="AO20" s="1">
        <v>2.5522962699999998</v>
      </c>
      <c r="AP20" s="1">
        <v>-1.2964612</v>
      </c>
      <c r="AR20" s="6" t="s">
        <v>120</v>
      </c>
      <c r="AS20" s="6" t="s">
        <v>121</v>
      </c>
      <c r="AT20" s="6" t="s">
        <v>122</v>
      </c>
      <c r="AU20" s="6" t="s">
        <v>123</v>
      </c>
      <c r="AV20" s="6" t="s">
        <v>124</v>
      </c>
      <c r="AW20" s="6" t="s">
        <v>97</v>
      </c>
      <c r="AX20" s="6" t="s">
        <v>125</v>
      </c>
      <c r="AY20" s="6" t="s">
        <v>126</v>
      </c>
      <c r="AZ20" s="6" t="s">
        <v>127</v>
      </c>
      <c r="BA20" s="6" t="s">
        <v>128</v>
      </c>
      <c r="BB20" s="6" t="s">
        <v>127</v>
      </c>
      <c r="BC20" s="6" t="s">
        <v>100</v>
      </c>
      <c r="BD20" s="6" t="s">
        <v>102</v>
      </c>
      <c r="BE20" s="6" t="s">
        <v>129</v>
      </c>
      <c r="BF20" s="6" t="s">
        <v>130</v>
      </c>
      <c r="BG20" s="6" t="s">
        <v>131</v>
      </c>
      <c r="BH20" s="6" t="s">
        <v>103</v>
      </c>
      <c r="BI20" s="6" t="s">
        <v>125</v>
      </c>
      <c r="BJ20" s="6" t="s">
        <v>132</v>
      </c>
      <c r="BK20" s="6" t="s">
        <v>133</v>
      </c>
      <c r="BL20" s="6" t="s">
        <v>132</v>
      </c>
      <c r="BM20" s="6" t="s">
        <v>134</v>
      </c>
      <c r="BN20" s="6" t="s">
        <v>135</v>
      </c>
      <c r="BO20" s="6" t="s">
        <v>131</v>
      </c>
      <c r="BP20" s="6" t="s">
        <v>136</v>
      </c>
      <c r="BQ20" s="6" t="s">
        <v>118</v>
      </c>
      <c r="BR20" s="6" t="s">
        <v>115</v>
      </c>
      <c r="BS20" s="6" t="s">
        <v>121</v>
      </c>
      <c r="BT20" s="6" t="s">
        <v>122</v>
      </c>
      <c r="BU20" s="6" t="s">
        <v>137</v>
      </c>
      <c r="BV20" s="6" t="s">
        <v>126</v>
      </c>
      <c r="BW20" s="6" t="s">
        <v>98</v>
      </c>
      <c r="BX20" s="6" t="s">
        <v>138</v>
      </c>
      <c r="BY20" s="6" t="s">
        <v>129</v>
      </c>
      <c r="BZ20" s="6" t="s">
        <v>139</v>
      </c>
      <c r="CA20" s="6" t="s">
        <v>132</v>
      </c>
      <c r="CB20" s="6" t="s">
        <v>100</v>
      </c>
      <c r="CC20" s="6" t="s">
        <v>140</v>
      </c>
      <c r="CD20" s="6" t="s">
        <v>99</v>
      </c>
      <c r="CE20" s="6" t="s">
        <v>137</v>
      </c>
      <c r="CF20" s="6" t="s">
        <v>141</v>
      </c>
    </row>
    <row r="21" spans="2:84" ht="17">
      <c r="B21" s="1" t="s">
        <v>230</v>
      </c>
      <c r="C21" s="1">
        <v>8.7941240000000004E-2</v>
      </c>
      <c r="D21" s="1">
        <v>-0.31144369999999999</v>
      </c>
      <c r="E21" s="1">
        <v>-2.1065814999999999</v>
      </c>
      <c r="F21" s="1">
        <v>1.9083132300000001</v>
      </c>
      <c r="G21" s="1">
        <v>1.7421283999999999</v>
      </c>
      <c r="H21" s="1">
        <v>1.64359381</v>
      </c>
      <c r="I21" s="1">
        <v>-9.6203999999999994E-3</v>
      </c>
      <c r="J21" s="1">
        <v>-0.90689160000000002</v>
      </c>
      <c r="K21" s="1">
        <v>-0.85109270000000004</v>
      </c>
      <c r="L21" s="1">
        <v>-1.0366565000000001</v>
      </c>
      <c r="M21" s="1">
        <v>0.87362125000000002</v>
      </c>
      <c r="N21" s="1">
        <v>1.0608316200000001</v>
      </c>
      <c r="O21" s="1">
        <v>-0.90107429999999999</v>
      </c>
      <c r="P21" s="1">
        <v>-1.7618134000000001</v>
      </c>
      <c r="Q21" s="1">
        <v>-0.63566639999999996</v>
      </c>
      <c r="R21" s="1">
        <v>-0.37462509999999999</v>
      </c>
      <c r="S21" s="1">
        <v>-0.25846279999999999</v>
      </c>
      <c r="T21" s="1">
        <v>9.1485179999999999E-2</v>
      </c>
      <c r="U21" s="1">
        <v>-1.4798996</v>
      </c>
      <c r="V21" s="1">
        <v>0.24569561000000001</v>
      </c>
      <c r="W21" s="1">
        <v>0.49790698</v>
      </c>
      <c r="X21" s="1">
        <v>0.14056887000000001</v>
      </c>
      <c r="Y21" s="1">
        <v>-1.0211828000000001</v>
      </c>
      <c r="Z21" s="1">
        <v>0.25737548999999998</v>
      </c>
      <c r="AA21" s="1">
        <v>-2.3547867</v>
      </c>
      <c r="AB21" s="1">
        <v>1.2001940499999999</v>
      </c>
      <c r="AC21" s="1">
        <v>-0.36135270000000003</v>
      </c>
      <c r="AD21" s="1">
        <v>0.25858142000000001</v>
      </c>
      <c r="AE21" s="1">
        <v>1.3446878099999999</v>
      </c>
      <c r="AF21" s="1">
        <v>0.68117185000000002</v>
      </c>
      <c r="AG21" s="1">
        <v>1.0014524600000001</v>
      </c>
      <c r="AH21" s="1">
        <v>9.3341830000000001E-2</v>
      </c>
      <c r="AI21" s="1">
        <v>-0.9278575</v>
      </c>
      <c r="AJ21" s="1">
        <v>-0.47294039999999998</v>
      </c>
      <c r="AK21" s="1">
        <v>0.17051567000000001</v>
      </c>
      <c r="AL21" s="1">
        <v>0.75800783000000005</v>
      </c>
      <c r="AM21" s="1">
        <v>-7.6015200000000005E-2</v>
      </c>
      <c r="AN21" s="1">
        <v>0.59849863000000003</v>
      </c>
      <c r="AO21" s="1">
        <v>-0.79462049999999995</v>
      </c>
      <c r="AP21" s="1">
        <v>-0.7006097</v>
      </c>
      <c r="AR21" s="6" t="s">
        <v>142</v>
      </c>
      <c r="AS21" s="6" t="s">
        <v>143</v>
      </c>
      <c r="AT21" s="6" t="s">
        <v>116</v>
      </c>
      <c r="AU21" s="6" t="s">
        <v>144</v>
      </c>
      <c r="AV21" s="6" t="s">
        <v>114</v>
      </c>
      <c r="AW21" s="6" t="s">
        <v>145</v>
      </c>
      <c r="AX21" s="6" t="s">
        <v>114</v>
      </c>
      <c r="AY21" s="6" t="s">
        <v>102</v>
      </c>
      <c r="AZ21" s="6" t="s">
        <v>146</v>
      </c>
      <c r="BA21" s="6" t="s">
        <v>147</v>
      </c>
      <c r="BB21" s="6" t="s">
        <v>116</v>
      </c>
      <c r="BC21" s="6" t="s">
        <v>143</v>
      </c>
      <c r="BD21" s="6" t="s">
        <v>116</v>
      </c>
      <c r="BE21" s="6" t="s">
        <v>146</v>
      </c>
      <c r="BF21" s="6" t="s">
        <v>136</v>
      </c>
      <c r="BG21" s="6" t="s">
        <v>146</v>
      </c>
      <c r="BH21" s="6" t="s">
        <v>148</v>
      </c>
      <c r="BI21" s="6" t="s">
        <v>149</v>
      </c>
      <c r="BJ21" s="6" t="s">
        <v>123</v>
      </c>
      <c r="BK21" s="6" t="s">
        <v>117</v>
      </c>
      <c r="BL21" s="6" t="s">
        <v>145</v>
      </c>
      <c r="BM21" s="6" t="s">
        <v>98</v>
      </c>
      <c r="BN21" s="6" t="s">
        <v>102</v>
      </c>
      <c r="BO21" s="6" t="s">
        <v>119</v>
      </c>
      <c r="BP21" s="6" t="s">
        <v>128</v>
      </c>
      <c r="BQ21" s="6" t="s">
        <v>131</v>
      </c>
      <c r="BR21" s="6" t="s">
        <v>148</v>
      </c>
      <c r="BS21" s="6" t="s">
        <v>149</v>
      </c>
      <c r="BT21" s="6" t="s">
        <v>99</v>
      </c>
      <c r="BU21" s="6" t="s">
        <v>148</v>
      </c>
      <c r="BV21" s="6" t="s">
        <v>116</v>
      </c>
      <c r="BW21" s="6" t="s">
        <v>98</v>
      </c>
      <c r="BX21" s="6" t="s">
        <v>118</v>
      </c>
      <c r="BY21" s="6" t="s">
        <v>146</v>
      </c>
      <c r="BZ21" s="6" t="s">
        <v>147</v>
      </c>
      <c r="CA21" s="6" t="s">
        <v>116</v>
      </c>
      <c r="CB21" s="6" t="s">
        <v>150</v>
      </c>
      <c r="CC21" s="6" t="s">
        <v>104</v>
      </c>
      <c r="CD21" s="6" t="s">
        <v>97</v>
      </c>
      <c r="CE21" s="6" t="s">
        <v>108</v>
      </c>
      <c r="CF21" s="6" t="s">
        <v>146</v>
      </c>
    </row>
    <row r="22" spans="2:84" ht="17">
      <c r="B22" s="1" t="s">
        <v>231</v>
      </c>
      <c r="C22" s="1">
        <v>13</v>
      </c>
      <c r="D22" s="1">
        <v>13</v>
      </c>
      <c r="E22" s="1">
        <v>24</v>
      </c>
      <c r="F22" s="1">
        <v>13</v>
      </c>
      <c r="G22" s="1">
        <v>23</v>
      </c>
      <c r="H22" s="1">
        <v>20</v>
      </c>
      <c r="I22" s="1">
        <v>16</v>
      </c>
      <c r="J22" s="1">
        <v>23</v>
      </c>
      <c r="K22" s="1">
        <v>9</v>
      </c>
      <c r="L22" s="1">
        <v>12</v>
      </c>
      <c r="M22" s="1">
        <v>23</v>
      </c>
      <c r="N22" s="1">
        <v>15</v>
      </c>
      <c r="O22" s="1">
        <v>16</v>
      </c>
      <c r="P22" s="1">
        <v>14</v>
      </c>
      <c r="Q22" s="1">
        <v>23</v>
      </c>
      <c r="R22" s="1">
        <v>21</v>
      </c>
      <c r="S22" s="1">
        <v>19</v>
      </c>
      <c r="T22" s="1">
        <v>21</v>
      </c>
      <c r="U22" s="1">
        <v>21</v>
      </c>
      <c r="V22" s="1">
        <v>15</v>
      </c>
      <c r="W22" s="1">
        <v>22</v>
      </c>
      <c r="X22" s="1">
        <v>19</v>
      </c>
      <c r="Y22" s="1">
        <v>15</v>
      </c>
      <c r="Z22" s="1">
        <v>19</v>
      </c>
      <c r="AA22" s="1">
        <v>21</v>
      </c>
      <c r="AB22" s="1">
        <v>13</v>
      </c>
      <c r="AC22" s="1">
        <v>12</v>
      </c>
      <c r="AD22" s="1">
        <v>8</v>
      </c>
      <c r="AE22" s="1">
        <v>15</v>
      </c>
      <c r="AF22" s="1">
        <v>19</v>
      </c>
      <c r="AG22" s="1">
        <v>11</v>
      </c>
      <c r="AH22" s="1">
        <v>18</v>
      </c>
      <c r="AI22" s="1">
        <v>15</v>
      </c>
      <c r="AJ22" s="1">
        <v>10</v>
      </c>
      <c r="AK22" s="1">
        <v>11</v>
      </c>
      <c r="AL22" s="1">
        <v>7</v>
      </c>
      <c r="AM22" s="1">
        <v>10</v>
      </c>
      <c r="AN22" s="1">
        <v>14</v>
      </c>
      <c r="AO22" s="1">
        <v>17</v>
      </c>
      <c r="AP22" s="1">
        <v>13</v>
      </c>
      <c r="AR22" s="6" t="s">
        <v>151</v>
      </c>
      <c r="AS22" s="6" t="s">
        <v>152</v>
      </c>
      <c r="AT22" s="6" t="s">
        <v>129</v>
      </c>
      <c r="AU22" s="6" t="s">
        <v>153</v>
      </c>
      <c r="AV22" s="6" t="s">
        <v>114</v>
      </c>
      <c r="AW22" s="6" t="s">
        <v>154</v>
      </c>
      <c r="AX22" s="6" t="s">
        <v>101</v>
      </c>
      <c r="AY22" s="6" t="s">
        <v>116</v>
      </c>
      <c r="AZ22" s="6" t="s">
        <v>155</v>
      </c>
      <c r="BA22" s="6" t="s">
        <v>137</v>
      </c>
      <c r="BB22" s="6" t="s">
        <v>156</v>
      </c>
      <c r="BC22" s="6" t="s">
        <v>138</v>
      </c>
      <c r="BD22" s="6" t="s">
        <v>157</v>
      </c>
      <c r="BE22" s="6" t="s">
        <v>158</v>
      </c>
      <c r="BF22" s="6" t="s">
        <v>128</v>
      </c>
      <c r="BG22" s="6" t="s">
        <v>156</v>
      </c>
      <c r="BH22" s="6" t="s">
        <v>159</v>
      </c>
      <c r="BI22" s="6" t="s">
        <v>152</v>
      </c>
      <c r="BJ22" s="6" t="s">
        <v>160</v>
      </c>
      <c r="BK22" s="6" t="s">
        <v>147</v>
      </c>
      <c r="BL22" s="6" t="s">
        <v>160</v>
      </c>
      <c r="BM22" s="6" t="s">
        <v>125</v>
      </c>
      <c r="BN22" s="6" t="s">
        <v>104</v>
      </c>
      <c r="BO22" s="6" t="s">
        <v>157</v>
      </c>
      <c r="BP22" s="6" t="s">
        <v>148</v>
      </c>
      <c r="BQ22" s="6" t="s">
        <v>104</v>
      </c>
      <c r="BR22" s="6" t="s">
        <v>100</v>
      </c>
      <c r="BS22" s="6" t="s">
        <v>131</v>
      </c>
      <c r="BT22" s="6" t="s">
        <v>129</v>
      </c>
      <c r="BU22" s="6" t="s">
        <v>159</v>
      </c>
      <c r="BV22" s="6" t="s">
        <v>156</v>
      </c>
      <c r="BW22" s="6" t="s">
        <v>161</v>
      </c>
      <c r="BX22" s="6" t="s">
        <v>146</v>
      </c>
      <c r="BY22" s="6" t="s">
        <v>162</v>
      </c>
      <c r="BZ22" s="6" t="s">
        <v>137</v>
      </c>
      <c r="CA22" s="6" t="s">
        <v>163</v>
      </c>
      <c r="CB22" s="6" t="s">
        <v>121</v>
      </c>
      <c r="CC22" s="6" t="s">
        <v>157</v>
      </c>
      <c r="CD22" s="6" t="s">
        <v>162</v>
      </c>
      <c r="CE22" s="6" t="s">
        <v>108</v>
      </c>
      <c r="CF22" s="6" t="s">
        <v>144</v>
      </c>
    </row>
    <row r="23" spans="2:84" ht="17">
      <c r="B23" s="1" t="s">
        <v>232</v>
      </c>
      <c r="C23" s="1">
        <v>207</v>
      </c>
      <c r="D23" s="1">
        <v>199</v>
      </c>
      <c r="E23" s="1">
        <v>178</v>
      </c>
      <c r="F23" s="1">
        <v>217</v>
      </c>
      <c r="G23" s="1">
        <v>194</v>
      </c>
      <c r="H23" s="1">
        <v>213</v>
      </c>
      <c r="I23" s="1">
        <v>201</v>
      </c>
      <c r="J23" s="1">
        <v>187</v>
      </c>
      <c r="K23" s="1">
        <v>222</v>
      </c>
      <c r="L23" s="1">
        <v>196</v>
      </c>
      <c r="M23" s="1">
        <v>208</v>
      </c>
      <c r="N23" s="1">
        <v>202</v>
      </c>
      <c r="O23" s="1">
        <v>192</v>
      </c>
      <c r="P23" s="1">
        <v>220</v>
      </c>
      <c r="Q23" s="1">
        <v>191</v>
      </c>
      <c r="R23" s="1">
        <v>214</v>
      </c>
      <c r="S23" s="1">
        <v>204</v>
      </c>
      <c r="T23" s="1">
        <v>191</v>
      </c>
      <c r="U23" s="1">
        <v>216</v>
      </c>
      <c r="V23" s="1">
        <v>195</v>
      </c>
      <c r="W23" s="1">
        <v>214</v>
      </c>
      <c r="X23" s="1">
        <v>201</v>
      </c>
      <c r="Y23" s="1">
        <v>197</v>
      </c>
      <c r="Z23" s="1">
        <v>219</v>
      </c>
      <c r="AA23" s="1">
        <v>191</v>
      </c>
      <c r="AB23" s="1">
        <v>220</v>
      </c>
      <c r="AC23" s="1">
        <v>207</v>
      </c>
      <c r="AD23" s="1">
        <v>202</v>
      </c>
      <c r="AE23" s="1">
        <v>219</v>
      </c>
      <c r="AF23" s="1">
        <v>200</v>
      </c>
      <c r="AG23" s="1">
        <v>217</v>
      </c>
      <c r="AH23" s="1">
        <v>201</v>
      </c>
      <c r="AI23" s="1">
        <v>191</v>
      </c>
      <c r="AJ23" s="1">
        <v>222</v>
      </c>
      <c r="AK23" s="1">
        <v>200</v>
      </c>
      <c r="AL23" s="1">
        <v>216</v>
      </c>
      <c r="AM23" s="1">
        <v>202</v>
      </c>
      <c r="AN23" s="1">
        <v>196</v>
      </c>
      <c r="AO23" s="1">
        <v>214</v>
      </c>
      <c r="AP23" s="1">
        <v>194</v>
      </c>
      <c r="AR23" s="6" t="s">
        <v>164</v>
      </c>
      <c r="AS23" s="6" t="s">
        <v>119</v>
      </c>
      <c r="AT23" s="6" t="s">
        <v>145</v>
      </c>
      <c r="AU23" s="6" t="s">
        <v>165</v>
      </c>
      <c r="AV23" s="6" t="s">
        <v>101</v>
      </c>
      <c r="AW23" s="6" t="s">
        <v>165</v>
      </c>
      <c r="AX23" s="6" t="s">
        <v>111</v>
      </c>
      <c r="AY23" s="6" t="s">
        <v>166</v>
      </c>
      <c r="AZ23" s="6" t="s">
        <v>167</v>
      </c>
      <c r="BA23" s="6" t="s">
        <v>98</v>
      </c>
      <c r="BB23" s="6" t="s">
        <v>168</v>
      </c>
      <c r="BC23" s="6" t="s">
        <v>104</v>
      </c>
      <c r="BD23" s="6" t="s">
        <v>97</v>
      </c>
      <c r="BE23" s="6" t="s">
        <v>168</v>
      </c>
      <c r="BF23" s="6" t="s">
        <v>128</v>
      </c>
      <c r="BG23" s="6" t="s">
        <v>169</v>
      </c>
      <c r="BH23" s="6" t="s">
        <v>106</v>
      </c>
      <c r="BI23" s="6" t="s">
        <v>99</v>
      </c>
      <c r="BJ23" s="6" t="s">
        <v>169</v>
      </c>
      <c r="BK23" s="6" t="s">
        <v>147</v>
      </c>
      <c r="BL23" s="6" t="s">
        <v>170</v>
      </c>
      <c r="BM23" s="6" t="s">
        <v>106</v>
      </c>
      <c r="BN23" s="6" t="s">
        <v>104</v>
      </c>
      <c r="BO23" s="6" t="s">
        <v>146</v>
      </c>
      <c r="BP23" s="6" t="s">
        <v>114</v>
      </c>
      <c r="BQ23" s="6" t="s">
        <v>104</v>
      </c>
      <c r="BR23" s="6" t="s">
        <v>95</v>
      </c>
      <c r="BS23" s="6" t="s">
        <v>119</v>
      </c>
      <c r="BT23" s="6" t="s">
        <v>97</v>
      </c>
      <c r="BU23" s="6" t="s">
        <v>114</v>
      </c>
      <c r="BV23" s="6" t="s">
        <v>123</v>
      </c>
      <c r="BW23" s="6" t="s">
        <v>101</v>
      </c>
      <c r="BX23" s="6" t="s">
        <v>166</v>
      </c>
      <c r="BY23" s="6" t="s">
        <v>169</v>
      </c>
      <c r="BZ23" s="6" t="s">
        <v>98</v>
      </c>
      <c r="CA23" s="6" t="s">
        <v>123</v>
      </c>
      <c r="CB23" s="6" t="s">
        <v>149</v>
      </c>
      <c r="CC23" s="6" t="s">
        <v>97</v>
      </c>
      <c r="CD23" s="6" t="s">
        <v>168</v>
      </c>
      <c r="CE23" s="6" t="s">
        <v>108</v>
      </c>
      <c r="CF23" s="6" t="s">
        <v>165</v>
      </c>
    </row>
    <row r="24" spans="2:84" ht="17">
      <c r="B24" s="1" t="s">
        <v>233</v>
      </c>
      <c r="C24" s="1">
        <v>220</v>
      </c>
      <c r="D24" s="1">
        <v>212</v>
      </c>
      <c r="E24" s="1">
        <v>202</v>
      </c>
      <c r="F24" s="1">
        <v>230</v>
      </c>
      <c r="G24" s="1">
        <v>217</v>
      </c>
      <c r="H24" s="1">
        <v>233</v>
      </c>
      <c r="I24" s="1">
        <v>217</v>
      </c>
      <c r="J24" s="1">
        <v>210</v>
      </c>
      <c r="K24" s="1">
        <v>231</v>
      </c>
      <c r="L24" s="1">
        <v>208</v>
      </c>
      <c r="M24" s="1">
        <v>231</v>
      </c>
      <c r="N24" s="1">
        <v>217</v>
      </c>
      <c r="O24" s="1">
        <v>208</v>
      </c>
      <c r="P24" s="1">
        <v>234</v>
      </c>
      <c r="Q24" s="1">
        <v>214</v>
      </c>
      <c r="R24" s="1">
        <v>235</v>
      </c>
      <c r="S24" s="1">
        <v>223</v>
      </c>
      <c r="T24" s="1">
        <v>212</v>
      </c>
      <c r="U24" s="1">
        <v>237</v>
      </c>
      <c r="V24" s="1">
        <v>210</v>
      </c>
      <c r="W24" s="1">
        <v>236</v>
      </c>
      <c r="X24" s="1">
        <v>220</v>
      </c>
      <c r="Y24" s="1">
        <v>212</v>
      </c>
      <c r="Z24" s="1">
        <v>238</v>
      </c>
      <c r="AA24" s="1">
        <v>212</v>
      </c>
      <c r="AB24" s="1">
        <v>233</v>
      </c>
      <c r="AC24" s="1">
        <v>219</v>
      </c>
      <c r="AD24" s="1">
        <v>210</v>
      </c>
      <c r="AE24" s="1">
        <v>234</v>
      </c>
      <c r="AF24" s="1">
        <v>219</v>
      </c>
      <c r="AG24" s="1">
        <v>228</v>
      </c>
      <c r="AH24" s="1">
        <v>219</v>
      </c>
      <c r="AI24" s="1">
        <v>206</v>
      </c>
      <c r="AJ24" s="1">
        <v>232</v>
      </c>
      <c r="AK24" s="1">
        <v>211</v>
      </c>
      <c r="AL24" s="1">
        <v>223</v>
      </c>
      <c r="AM24" s="1">
        <v>212</v>
      </c>
      <c r="AN24" s="1">
        <v>210</v>
      </c>
      <c r="AO24" s="1">
        <v>231</v>
      </c>
      <c r="AP24" s="1">
        <v>207</v>
      </c>
      <c r="AR24" s="6" t="s">
        <v>171</v>
      </c>
      <c r="AS24" s="6" t="s">
        <v>172</v>
      </c>
      <c r="AT24" s="6" t="s">
        <v>172</v>
      </c>
      <c r="AU24" s="6" t="s">
        <v>172</v>
      </c>
      <c r="AV24" s="6" t="s">
        <v>172</v>
      </c>
      <c r="AW24" s="6" t="s">
        <v>172</v>
      </c>
      <c r="AX24" s="6" t="s">
        <v>172</v>
      </c>
      <c r="AY24" s="6" t="s">
        <v>172</v>
      </c>
      <c r="AZ24" s="6" t="s">
        <v>172</v>
      </c>
      <c r="BA24" s="6" t="s">
        <v>172</v>
      </c>
      <c r="BB24" s="6" t="s">
        <v>172</v>
      </c>
      <c r="BC24" s="6" t="s">
        <v>172</v>
      </c>
      <c r="BD24" s="6" t="s">
        <v>172</v>
      </c>
      <c r="BE24" s="6" t="s">
        <v>172</v>
      </c>
      <c r="BF24" s="6" t="s">
        <v>172</v>
      </c>
      <c r="BG24" s="6" t="s">
        <v>172</v>
      </c>
      <c r="BH24" s="6" t="s">
        <v>172</v>
      </c>
      <c r="BI24" s="6" t="s">
        <v>172</v>
      </c>
      <c r="BJ24" s="6" t="s">
        <v>172</v>
      </c>
      <c r="BK24" s="6" t="s">
        <v>172</v>
      </c>
      <c r="BL24" s="6" t="s">
        <v>172</v>
      </c>
      <c r="BM24" s="6" t="s">
        <v>172</v>
      </c>
      <c r="BN24" s="6" t="s">
        <v>172</v>
      </c>
      <c r="BO24" s="6" t="s">
        <v>172</v>
      </c>
      <c r="BP24" s="6" t="s">
        <v>172</v>
      </c>
      <c r="BQ24" s="6" t="s">
        <v>172</v>
      </c>
      <c r="BR24" s="6" t="s">
        <v>172</v>
      </c>
      <c r="BS24" s="6" t="s">
        <v>172</v>
      </c>
      <c r="BT24" s="6" t="s">
        <v>172</v>
      </c>
      <c r="BU24" s="6" t="s">
        <v>172</v>
      </c>
      <c r="BV24" s="6" t="s">
        <v>172</v>
      </c>
      <c r="BW24" s="6" t="s">
        <v>172</v>
      </c>
      <c r="BX24" s="6" t="s">
        <v>172</v>
      </c>
      <c r="BY24" s="6" t="s">
        <v>172</v>
      </c>
      <c r="BZ24" s="6" t="s">
        <v>172</v>
      </c>
      <c r="CA24" s="6" t="s">
        <v>172</v>
      </c>
      <c r="CB24" s="6" t="s">
        <v>172</v>
      </c>
      <c r="CC24" s="6" t="s">
        <v>172</v>
      </c>
      <c r="CD24" s="6" t="s">
        <v>172</v>
      </c>
      <c r="CE24" s="6" t="s">
        <v>172</v>
      </c>
      <c r="CF24" s="6" t="s">
        <v>172</v>
      </c>
    </row>
    <row r="25" spans="2:84" ht="17">
      <c r="B25" s="1" t="s">
        <v>210</v>
      </c>
      <c r="C25" s="1">
        <v>1494</v>
      </c>
      <c r="D25" s="1">
        <v>1443</v>
      </c>
      <c r="E25" s="1">
        <v>1369</v>
      </c>
      <c r="F25" s="1">
        <v>1547</v>
      </c>
      <c r="G25" s="1">
        <v>1407</v>
      </c>
      <c r="H25" s="1">
        <v>1540</v>
      </c>
      <c r="I25" s="1">
        <v>1463</v>
      </c>
      <c r="J25" s="1">
        <v>1408</v>
      </c>
      <c r="K25" s="1">
        <v>1590</v>
      </c>
      <c r="L25" s="1">
        <v>1426</v>
      </c>
      <c r="M25" s="1">
        <v>1523</v>
      </c>
      <c r="N25" s="1">
        <v>1454</v>
      </c>
      <c r="O25" s="1">
        <v>1409</v>
      </c>
      <c r="P25" s="1">
        <v>1605</v>
      </c>
      <c r="Q25" s="1">
        <v>1429</v>
      </c>
      <c r="R25" s="1">
        <v>1580</v>
      </c>
      <c r="S25" s="1">
        <v>1501</v>
      </c>
      <c r="T25" s="1">
        <v>1415</v>
      </c>
      <c r="U25" s="1">
        <v>1610</v>
      </c>
      <c r="V25" s="1">
        <v>1416</v>
      </c>
      <c r="W25" s="1">
        <v>1568</v>
      </c>
      <c r="X25" s="1">
        <v>1472</v>
      </c>
      <c r="Y25" s="1">
        <v>1443</v>
      </c>
      <c r="Z25" s="1">
        <v>1594</v>
      </c>
      <c r="AA25" s="1">
        <v>1450</v>
      </c>
      <c r="AB25" s="1">
        <v>1571</v>
      </c>
      <c r="AC25" s="1">
        <v>1495</v>
      </c>
      <c r="AD25" s="1">
        <v>1442</v>
      </c>
      <c r="AE25" s="1">
        <v>1573</v>
      </c>
      <c r="AF25" s="1">
        <v>1451</v>
      </c>
      <c r="AG25" s="1">
        <v>1548</v>
      </c>
      <c r="AH25" s="1">
        <v>1464</v>
      </c>
      <c r="AI25" s="1">
        <v>1401</v>
      </c>
      <c r="AJ25" s="1">
        <v>1592</v>
      </c>
      <c r="AK25" s="1">
        <v>1437</v>
      </c>
      <c r="AL25" s="1">
        <v>1534</v>
      </c>
      <c r="AM25" s="1">
        <v>1452</v>
      </c>
      <c r="AN25" s="1">
        <v>1410</v>
      </c>
      <c r="AO25" s="1">
        <v>1565</v>
      </c>
      <c r="AP25" s="1">
        <v>1411</v>
      </c>
      <c r="AR25" s="6" t="s">
        <v>173</v>
      </c>
      <c r="AS25" s="6" t="s">
        <v>174</v>
      </c>
      <c r="AT25" s="6" t="s">
        <v>175</v>
      </c>
      <c r="AU25" s="6" t="s">
        <v>176</v>
      </c>
      <c r="AV25" s="6" t="s">
        <v>100</v>
      </c>
      <c r="AW25" s="6" t="s">
        <v>166</v>
      </c>
      <c r="AX25" s="6" t="s">
        <v>95</v>
      </c>
      <c r="AY25" s="6" t="s">
        <v>131</v>
      </c>
      <c r="AZ25" s="6" t="s">
        <v>177</v>
      </c>
      <c r="BA25" s="6" t="s">
        <v>178</v>
      </c>
      <c r="BB25" s="6" t="s">
        <v>179</v>
      </c>
      <c r="BC25" s="6" t="s">
        <v>180</v>
      </c>
      <c r="BD25" s="6" t="s">
        <v>181</v>
      </c>
      <c r="BE25" s="6" t="s">
        <v>182</v>
      </c>
      <c r="BF25" s="6" t="s">
        <v>183</v>
      </c>
      <c r="BG25" s="6" t="s">
        <v>184</v>
      </c>
      <c r="BH25" s="6" t="s">
        <v>185</v>
      </c>
      <c r="BI25" s="6" t="s">
        <v>186</v>
      </c>
      <c r="BJ25" s="6" t="s">
        <v>187</v>
      </c>
      <c r="BK25" s="6" t="s">
        <v>136</v>
      </c>
      <c r="BL25" s="6" t="s">
        <v>188</v>
      </c>
      <c r="BM25" s="6" t="s">
        <v>148</v>
      </c>
      <c r="BN25" s="6" t="s">
        <v>189</v>
      </c>
      <c r="BO25" s="6" t="s">
        <v>175</v>
      </c>
      <c r="BP25" s="6" t="s">
        <v>190</v>
      </c>
      <c r="BQ25" s="6" t="s">
        <v>191</v>
      </c>
      <c r="BR25" s="6" t="s">
        <v>192</v>
      </c>
      <c r="BS25" s="6" t="s">
        <v>193</v>
      </c>
      <c r="BT25" s="6" t="s">
        <v>116</v>
      </c>
      <c r="BU25" s="6" t="s">
        <v>194</v>
      </c>
      <c r="BV25" s="6" t="s">
        <v>195</v>
      </c>
      <c r="BW25" s="6" t="s">
        <v>196</v>
      </c>
      <c r="BX25" s="6" t="s">
        <v>197</v>
      </c>
      <c r="BY25" s="6" t="s">
        <v>198</v>
      </c>
      <c r="BZ25" s="6" t="s">
        <v>199</v>
      </c>
      <c r="CA25" s="6" t="s">
        <v>200</v>
      </c>
      <c r="CB25" s="6" t="s">
        <v>201</v>
      </c>
      <c r="CC25" s="6" t="s">
        <v>202</v>
      </c>
      <c r="CD25" s="6" t="s">
        <v>203</v>
      </c>
      <c r="CE25" s="6" t="s">
        <v>204</v>
      </c>
      <c r="CF25" s="6" t="s">
        <v>205</v>
      </c>
    </row>
    <row r="26" spans="2:84">
      <c r="B26" s="1" t="s">
        <v>209</v>
      </c>
      <c r="C26" s="1">
        <v>7</v>
      </c>
      <c r="D26" s="1">
        <v>7</v>
      </c>
      <c r="E26" s="1">
        <v>7</v>
      </c>
      <c r="F26" s="1">
        <v>7</v>
      </c>
      <c r="G26" s="1">
        <v>7</v>
      </c>
      <c r="H26" s="1">
        <v>7</v>
      </c>
      <c r="I26" s="1">
        <v>7</v>
      </c>
      <c r="J26" s="1">
        <v>7</v>
      </c>
      <c r="K26" s="1">
        <v>7</v>
      </c>
      <c r="L26" s="1">
        <v>7</v>
      </c>
      <c r="M26" s="1">
        <v>7</v>
      </c>
      <c r="N26" s="1">
        <v>7</v>
      </c>
      <c r="O26" s="1">
        <v>7</v>
      </c>
      <c r="P26" s="1">
        <v>7</v>
      </c>
      <c r="Q26" s="1">
        <v>7</v>
      </c>
      <c r="R26" s="1">
        <v>7</v>
      </c>
      <c r="S26" s="1">
        <v>7</v>
      </c>
      <c r="T26" s="1">
        <v>7</v>
      </c>
      <c r="U26" s="1">
        <v>7</v>
      </c>
      <c r="V26" s="1">
        <v>7</v>
      </c>
      <c r="W26" s="1">
        <v>7</v>
      </c>
      <c r="X26" s="1">
        <v>7</v>
      </c>
      <c r="Y26" s="1">
        <v>7</v>
      </c>
      <c r="Z26" s="1">
        <v>7</v>
      </c>
      <c r="AA26" s="1">
        <v>7</v>
      </c>
      <c r="AB26" s="1">
        <v>7</v>
      </c>
      <c r="AC26" s="1">
        <v>7</v>
      </c>
      <c r="AD26" s="1">
        <v>7</v>
      </c>
      <c r="AE26" s="1">
        <v>7</v>
      </c>
      <c r="AF26" s="1">
        <v>7</v>
      </c>
      <c r="AG26" s="1">
        <v>7</v>
      </c>
      <c r="AH26" s="1">
        <v>7</v>
      </c>
      <c r="AI26" s="1">
        <v>7</v>
      </c>
      <c r="AJ26" s="1">
        <v>7</v>
      </c>
      <c r="AK26" s="1">
        <v>7</v>
      </c>
      <c r="AL26" s="1">
        <v>7</v>
      </c>
      <c r="AM26" s="1">
        <v>7</v>
      </c>
      <c r="AN26" s="1">
        <v>7</v>
      </c>
      <c r="AO26" s="1">
        <v>7</v>
      </c>
      <c r="AP26" s="1">
        <v>7</v>
      </c>
    </row>
    <row r="27" spans="2:84" ht="17" thickBot="1">
      <c r="B27" s="12" t="s">
        <v>234</v>
      </c>
      <c r="C27" s="12">
        <v>5.08965348</v>
      </c>
      <c r="D27" s="12">
        <v>4.1849847999999996</v>
      </c>
      <c r="E27" s="12">
        <v>7.5674980400000003</v>
      </c>
      <c r="F27" s="12">
        <v>3.9599529100000002</v>
      </c>
      <c r="G27" s="12">
        <v>7.20351344</v>
      </c>
      <c r="H27" s="12">
        <v>5.8492381</v>
      </c>
      <c r="I27" s="12">
        <v>4.8646065800000002</v>
      </c>
      <c r="J27" s="12">
        <v>7.3877477100000002</v>
      </c>
      <c r="K27" s="12">
        <v>3.08722005</v>
      </c>
      <c r="L27" s="12">
        <v>3.9496539300000002</v>
      </c>
      <c r="M27" s="12">
        <v>7.24017278</v>
      </c>
      <c r="N27" s="12">
        <v>5.1414072500000003</v>
      </c>
      <c r="O27" s="12">
        <v>5.0008501699999997</v>
      </c>
      <c r="P27" s="12">
        <v>4.1261764699999999</v>
      </c>
      <c r="Q27" s="12">
        <v>6.8884675900000003</v>
      </c>
      <c r="R27" s="12">
        <v>6.6416178800000001</v>
      </c>
      <c r="S27" s="12">
        <v>6.93854478</v>
      </c>
      <c r="T27" s="12">
        <v>6.9091315699999996</v>
      </c>
      <c r="U27" s="12">
        <v>6.51781173</v>
      </c>
      <c r="V27" s="12">
        <v>5.4378593100000003</v>
      </c>
      <c r="W27" s="12">
        <v>6.5614096100000001</v>
      </c>
      <c r="X27" s="12">
        <v>5.3586354800000002</v>
      </c>
      <c r="Y27" s="12">
        <v>4.5755279900000003</v>
      </c>
      <c r="Z27" s="12">
        <v>5.7189648799999997</v>
      </c>
      <c r="AA27" s="12">
        <v>6.7631580299999996</v>
      </c>
      <c r="AB27" s="12">
        <v>4.1654742699999998</v>
      </c>
      <c r="AC27" s="12">
        <v>4.6811309999999997</v>
      </c>
      <c r="AD27" s="12">
        <v>3.2479515299999999</v>
      </c>
      <c r="AE27" s="12">
        <v>4.3285114699999996</v>
      </c>
      <c r="AF27" s="12">
        <v>6.5334158000000002</v>
      </c>
      <c r="AG27" s="12">
        <v>3.39510238</v>
      </c>
      <c r="AH27" s="12">
        <v>6.5489826899999999</v>
      </c>
      <c r="AI27" s="12">
        <v>5.1611743600000004</v>
      </c>
      <c r="AJ27" s="12">
        <v>3.1973966699999998</v>
      </c>
      <c r="AK27" s="12">
        <v>3.6102281299999999</v>
      </c>
      <c r="AL27" s="12">
        <v>2.5845300199999999</v>
      </c>
      <c r="AM27" s="12">
        <v>3.6158647099999999</v>
      </c>
      <c r="AN27" s="12">
        <v>4.7416467500000001</v>
      </c>
      <c r="AO27" s="12">
        <v>4.7114860299999997</v>
      </c>
      <c r="AP27" s="12">
        <v>4.8309992299999998</v>
      </c>
    </row>
    <row r="28" spans="2:8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row>
    <row r="29" spans="2:84" ht="17">
      <c r="F29" s="13" t="s">
        <v>235</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row>
    <row r="30" spans="2:84">
      <c r="F30" t="s">
        <v>236</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row>
    <row r="31" spans="2:84" ht="17" thickBot="1">
      <c r="F31" s="14"/>
      <c r="G31" s="14"/>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2:84" ht="17" thickTop="1">
      <c r="F32" s="15" t="s">
        <v>237</v>
      </c>
      <c r="G32">
        <v>40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row>
    <row r="33" spans="3:42">
      <c r="F33" s="16" t="s">
        <v>238</v>
      </c>
      <c r="G33">
        <v>6</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row>
    <row r="34" spans="3:42">
      <c r="F34" s="17" t="s">
        <v>239</v>
      </c>
      <c r="G34" s="39">
        <v>8.8700000000000001E-2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row>
    <row r="35" spans="3:42" ht="17" thickBot="1">
      <c r="F35" s="18" t="s">
        <v>240</v>
      </c>
      <c r="G35" s="19">
        <f>MAX(C19:AP19)/SUM(C19:AP19)</f>
        <v>4.9338526893568713E-2</v>
      </c>
      <c r="H35" s="20" t="s">
        <v>241</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3:42" ht="17" thickTop="1">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row>
    <row r="37" spans="3:4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3:4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sheetData>
  <conditionalFormatting sqref="C4:AP10 C14:AP14 C23:AP24">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E1673-1728-7E49-99DE-7D9CE0EC5141}">
  <dimension ref="A1:W119"/>
  <sheetViews>
    <sheetView zoomScaleNormal="100" workbookViewId="0">
      <selection activeCell="A2" sqref="A2"/>
    </sheetView>
  </sheetViews>
  <sheetFormatPr baseColWidth="10" defaultRowHeight="16"/>
  <cols>
    <col min="3" max="3" width="14.6640625" bestFit="1" customWidth="1"/>
    <col min="5" max="5" width="13.6640625" bestFit="1" customWidth="1"/>
    <col min="6" max="6" width="12.6640625" bestFit="1" customWidth="1"/>
    <col min="7" max="7" width="13.5" bestFit="1" customWidth="1"/>
  </cols>
  <sheetData>
    <row r="1" spans="1:7" ht="19">
      <c r="A1" s="21" t="s">
        <v>248</v>
      </c>
    </row>
    <row r="3" spans="1:7">
      <c r="C3" t="s">
        <v>0</v>
      </c>
      <c r="D3" t="s">
        <v>1</v>
      </c>
      <c r="E3" t="s">
        <v>2</v>
      </c>
      <c r="F3" t="s">
        <v>3</v>
      </c>
      <c r="G3" t="s">
        <v>4</v>
      </c>
    </row>
    <row r="4" spans="1:7">
      <c r="A4">
        <v>1</v>
      </c>
      <c r="B4" t="s">
        <v>5</v>
      </c>
      <c r="C4" s="2">
        <v>208</v>
      </c>
      <c r="D4" s="2">
        <v>199</v>
      </c>
      <c r="E4" s="2">
        <v>178</v>
      </c>
      <c r="F4" s="2">
        <v>219</v>
      </c>
      <c r="G4" s="2">
        <v>194</v>
      </c>
    </row>
    <row r="5" spans="1:7">
      <c r="A5">
        <v>2</v>
      </c>
      <c r="C5" s="2">
        <v>209</v>
      </c>
      <c r="D5" s="2">
        <v>212</v>
      </c>
      <c r="E5" s="2">
        <v>199</v>
      </c>
      <c r="F5" s="2">
        <v>221</v>
      </c>
      <c r="G5" s="2">
        <v>217</v>
      </c>
    </row>
    <row r="6" spans="1:7">
      <c r="A6">
        <v>3</v>
      </c>
      <c r="C6" s="2">
        <v>215</v>
      </c>
      <c r="D6" s="2">
        <v>204</v>
      </c>
      <c r="E6" s="2">
        <v>197</v>
      </c>
      <c r="F6" s="2">
        <v>222</v>
      </c>
      <c r="G6" s="2">
        <v>199</v>
      </c>
    </row>
    <row r="7" spans="1:7">
      <c r="A7">
        <v>4</v>
      </c>
      <c r="C7" s="2">
        <v>220</v>
      </c>
      <c r="D7" s="2">
        <v>209</v>
      </c>
      <c r="E7" s="2">
        <v>198</v>
      </c>
      <c r="F7" s="2">
        <v>219</v>
      </c>
      <c r="G7" s="2">
        <v>204</v>
      </c>
    </row>
    <row r="8" spans="1:7">
      <c r="A8">
        <v>5</v>
      </c>
      <c r="C8" s="2">
        <v>215</v>
      </c>
      <c r="D8" s="2">
        <v>203</v>
      </c>
      <c r="E8" s="2">
        <v>201</v>
      </c>
      <c r="F8" s="2">
        <v>219</v>
      </c>
      <c r="G8" s="2">
        <v>195</v>
      </c>
    </row>
    <row r="9" spans="1:7">
      <c r="A9">
        <v>6</v>
      </c>
      <c r="C9" s="2">
        <v>207</v>
      </c>
      <c r="D9" s="2">
        <v>206</v>
      </c>
      <c r="E9" s="2">
        <v>202</v>
      </c>
      <c r="F9" s="2">
        <v>230</v>
      </c>
      <c r="G9" s="2">
        <v>198</v>
      </c>
    </row>
    <row r="10" spans="1:7">
      <c r="A10">
        <v>7</v>
      </c>
      <c r="C10" s="2">
        <v>220</v>
      </c>
      <c r="D10" s="2">
        <v>210</v>
      </c>
      <c r="E10" s="2">
        <v>194</v>
      </c>
      <c r="F10" s="2">
        <v>217</v>
      </c>
      <c r="G10" s="2">
        <v>200</v>
      </c>
    </row>
    <row r="11" spans="1:7">
      <c r="A11">
        <v>1</v>
      </c>
      <c r="B11" t="s">
        <v>6</v>
      </c>
      <c r="C11" s="2">
        <v>213</v>
      </c>
      <c r="D11" s="2">
        <v>201</v>
      </c>
      <c r="E11" s="2">
        <v>187</v>
      </c>
      <c r="F11" s="2">
        <v>228</v>
      </c>
      <c r="G11" s="2">
        <v>208</v>
      </c>
    </row>
    <row r="12" spans="1:7">
      <c r="A12">
        <v>2</v>
      </c>
      <c r="C12" s="2">
        <v>220</v>
      </c>
      <c r="D12" s="2">
        <v>207</v>
      </c>
      <c r="E12" s="2">
        <v>200</v>
      </c>
      <c r="F12" s="2">
        <v>229</v>
      </c>
      <c r="G12" s="2">
        <v>202</v>
      </c>
    </row>
    <row r="13" spans="1:7">
      <c r="A13">
        <v>3</v>
      </c>
      <c r="C13" s="2">
        <v>216</v>
      </c>
      <c r="D13" s="2">
        <v>205</v>
      </c>
      <c r="E13" s="2">
        <v>210</v>
      </c>
      <c r="F13" s="2">
        <v>229</v>
      </c>
      <c r="G13" s="2">
        <v>207</v>
      </c>
    </row>
    <row r="14" spans="1:7">
      <c r="A14">
        <v>4</v>
      </c>
      <c r="C14" s="2">
        <v>233</v>
      </c>
      <c r="D14" s="2">
        <v>210</v>
      </c>
      <c r="E14" s="2">
        <v>205</v>
      </c>
      <c r="F14" s="2">
        <v>231</v>
      </c>
      <c r="G14" s="2">
        <v>201</v>
      </c>
    </row>
    <row r="15" spans="1:7">
      <c r="A15">
        <v>5</v>
      </c>
      <c r="C15" s="2">
        <v>221</v>
      </c>
      <c r="D15" s="2">
        <v>213</v>
      </c>
      <c r="E15" s="2">
        <v>208</v>
      </c>
      <c r="F15" s="2">
        <v>223</v>
      </c>
      <c r="G15" s="2">
        <v>206</v>
      </c>
    </row>
    <row r="16" spans="1:7">
      <c r="A16">
        <v>6</v>
      </c>
      <c r="C16" s="2">
        <v>219</v>
      </c>
      <c r="D16" s="2">
        <v>217</v>
      </c>
      <c r="E16" s="2">
        <v>195</v>
      </c>
      <c r="F16" s="2">
        <v>228</v>
      </c>
      <c r="G16" s="2">
        <v>206</v>
      </c>
    </row>
    <row r="17" spans="1:18">
      <c r="A17">
        <v>7</v>
      </c>
      <c r="C17" s="2">
        <v>218</v>
      </c>
      <c r="D17" s="2">
        <v>210</v>
      </c>
      <c r="E17" s="2">
        <v>203</v>
      </c>
      <c r="F17" s="2">
        <v>222</v>
      </c>
      <c r="G17" s="2">
        <v>196</v>
      </c>
    </row>
    <row r="18" spans="1:18">
      <c r="A18">
        <v>1</v>
      </c>
      <c r="B18" t="s">
        <v>7</v>
      </c>
      <c r="C18" s="2">
        <v>213</v>
      </c>
      <c r="D18" s="2">
        <v>204</v>
      </c>
      <c r="E18" s="2">
        <v>192</v>
      </c>
      <c r="F18" s="2">
        <v>231</v>
      </c>
      <c r="G18" s="2">
        <v>191</v>
      </c>
    </row>
    <row r="19" spans="1:18">
      <c r="A19">
        <v>2</v>
      </c>
      <c r="C19" s="2">
        <v>215</v>
      </c>
      <c r="D19" s="2">
        <v>205</v>
      </c>
      <c r="E19" s="2">
        <v>204</v>
      </c>
      <c r="F19" s="2">
        <v>234</v>
      </c>
      <c r="G19" s="2">
        <v>209</v>
      </c>
      <c r="P19" s="7"/>
    </row>
    <row r="20" spans="1:18">
      <c r="A20">
        <v>3</v>
      </c>
      <c r="C20" s="2">
        <v>217</v>
      </c>
      <c r="D20" s="2">
        <v>217</v>
      </c>
      <c r="E20" s="2">
        <v>203</v>
      </c>
      <c r="F20" s="2">
        <v>229</v>
      </c>
      <c r="G20" s="2">
        <v>202</v>
      </c>
    </row>
    <row r="21" spans="1:18">
      <c r="A21">
        <v>4</v>
      </c>
      <c r="C21" s="2">
        <v>225</v>
      </c>
      <c r="D21" s="2">
        <v>202</v>
      </c>
      <c r="E21" s="2">
        <v>208</v>
      </c>
      <c r="F21" s="2">
        <v>220</v>
      </c>
      <c r="G21" s="2">
        <v>201</v>
      </c>
    </row>
    <row r="22" spans="1:18">
      <c r="A22">
        <v>5</v>
      </c>
      <c r="C22" s="2">
        <v>214</v>
      </c>
      <c r="D22" s="2">
        <v>206</v>
      </c>
      <c r="E22" s="2">
        <v>203</v>
      </c>
      <c r="F22" s="2">
        <v>232</v>
      </c>
      <c r="G22" s="2">
        <v>203</v>
      </c>
    </row>
    <row r="23" spans="1:18">
      <c r="A23">
        <v>6</v>
      </c>
      <c r="C23" s="2">
        <v>231</v>
      </c>
      <c r="D23" s="2">
        <v>206</v>
      </c>
      <c r="E23" s="2">
        <v>196</v>
      </c>
      <c r="F23" s="2">
        <v>230</v>
      </c>
      <c r="G23" s="2">
        <v>214</v>
      </c>
      <c r="R23" t="s">
        <v>242</v>
      </c>
    </row>
    <row r="24" spans="1:18">
      <c r="A24">
        <v>7</v>
      </c>
      <c r="C24" s="2">
        <v>208</v>
      </c>
      <c r="D24" s="2">
        <v>214</v>
      </c>
      <c r="E24" s="2">
        <v>203</v>
      </c>
      <c r="F24" s="2">
        <v>229</v>
      </c>
      <c r="G24" s="2">
        <v>209</v>
      </c>
    </row>
    <row r="25" spans="1:18">
      <c r="A25">
        <v>1</v>
      </c>
      <c r="B25" t="s">
        <v>8</v>
      </c>
      <c r="C25" s="2">
        <v>214</v>
      </c>
      <c r="D25" s="2">
        <v>204</v>
      </c>
      <c r="E25" s="2">
        <v>191</v>
      </c>
      <c r="F25" s="2">
        <v>216</v>
      </c>
      <c r="G25" s="2">
        <v>198</v>
      </c>
    </row>
    <row r="26" spans="1:18">
      <c r="A26">
        <v>2</v>
      </c>
      <c r="C26" s="2">
        <v>230</v>
      </c>
      <c r="D26" s="2">
        <v>223</v>
      </c>
      <c r="E26" s="2">
        <v>212</v>
      </c>
      <c r="F26" s="2">
        <v>234</v>
      </c>
      <c r="G26" s="2">
        <v>208</v>
      </c>
    </row>
    <row r="27" spans="1:18">
      <c r="A27">
        <v>3</v>
      </c>
      <c r="C27" s="2">
        <v>232</v>
      </c>
      <c r="D27" s="2">
        <v>222</v>
      </c>
      <c r="E27" s="2">
        <v>211</v>
      </c>
      <c r="F27" s="2">
        <v>228</v>
      </c>
      <c r="G27" s="2">
        <v>207</v>
      </c>
    </row>
    <row r="28" spans="1:18">
      <c r="A28">
        <v>4</v>
      </c>
      <c r="C28" s="2">
        <v>224</v>
      </c>
      <c r="D28" s="2">
        <v>210</v>
      </c>
      <c r="E28" s="2">
        <v>204</v>
      </c>
      <c r="F28" s="2">
        <v>235</v>
      </c>
      <c r="G28" s="2">
        <v>199</v>
      </c>
    </row>
    <row r="29" spans="1:18">
      <c r="A29">
        <v>5</v>
      </c>
      <c r="C29" s="2">
        <v>221</v>
      </c>
      <c r="D29" s="2">
        <v>207</v>
      </c>
      <c r="E29" s="2">
        <v>198</v>
      </c>
      <c r="F29" s="2">
        <v>232</v>
      </c>
      <c r="G29" s="2">
        <v>195</v>
      </c>
    </row>
    <row r="30" spans="1:18">
      <c r="A30">
        <v>6</v>
      </c>
      <c r="C30" s="2">
        <v>224</v>
      </c>
      <c r="D30" s="2">
        <v>219</v>
      </c>
      <c r="E30" s="2">
        <v>199</v>
      </c>
      <c r="F30" s="2">
        <v>228</v>
      </c>
      <c r="G30" s="2">
        <v>199</v>
      </c>
    </row>
    <row r="31" spans="1:18">
      <c r="A31">
        <v>7</v>
      </c>
      <c r="C31" s="2">
        <v>235</v>
      </c>
      <c r="D31" s="2">
        <v>216</v>
      </c>
      <c r="E31" s="2">
        <v>200</v>
      </c>
      <c r="F31" s="2">
        <v>237</v>
      </c>
      <c r="G31" s="2">
        <v>210</v>
      </c>
    </row>
    <row r="32" spans="1:18">
      <c r="A32">
        <v>1</v>
      </c>
      <c r="B32" t="s">
        <v>9</v>
      </c>
      <c r="C32" s="2">
        <v>214</v>
      </c>
      <c r="D32" s="2">
        <v>201</v>
      </c>
      <c r="E32" s="2">
        <v>197</v>
      </c>
      <c r="F32" s="2">
        <v>219</v>
      </c>
      <c r="G32" s="2">
        <v>191</v>
      </c>
    </row>
    <row r="33" spans="1:15">
      <c r="A33">
        <v>2</v>
      </c>
      <c r="C33" s="2">
        <v>220</v>
      </c>
      <c r="D33" s="2">
        <v>213</v>
      </c>
      <c r="E33" s="2">
        <v>207</v>
      </c>
      <c r="F33" s="2">
        <v>230</v>
      </c>
      <c r="G33" s="2">
        <v>208</v>
      </c>
    </row>
    <row r="34" spans="1:15">
      <c r="A34">
        <v>3</v>
      </c>
      <c r="C34" s="2">
        <v>222</v>
      </c>
      <c r="D34" s="2">
        <v>208</v>
      </c>
      <c r="E34" s="2">
        <v>203</v>
      </c>
      <c r="F34" s="2">
        <v>230</v>
      </c>
      <c r="G34" s="2">
        <v>212</v>
      </c>
    </row>
    <row r="35" spans="1:15">
      <c r="A35">
        <v>4</v>
      </c>
      <c r="C35" s="2">
        <v>226</v>
      </c>
      <c r="D35" s="2">
        <v>208</v>
      </c>
      <c r="E35" s="2">
        <v>206</v>
      </c>
      <c r="F35" s="2">
        <v>226</v>
      </c>
      <c r="G35" s="2">
        <v>209</v>
      </c>
    </row>
    <row r="36" spans="1:15">
      <c r="A36">
        <v>5</v>
      </c>
      <c r="C36" s="2">
        <v>229</v>
      </c>
      <c r="D36" s="2">
        <v>212</v>
      </c>
      <c r="E36" s="2">
        <v>212</v>
      </c>
      <c r="F36" s="2">
        <v>222</v>
      </c>
      <c r="G36" s="2">
        <v>210</v>
      </c>
    </row>
    <row r="37" spans="1:15">
      <c r="A37">
        <v>6</v>
      </c>
      <c r="C37" s="2">
        <v>221</v>
      </c>
      <c r="D37" s="2">
        <v>210</v>
      </c>
      <c r="E37" s="2">
        <v>210</v>
      </c>
      <c r="F37" s="2">
        <v>238</v>
      </c>
      <c r="G37" s="2">
        <v>212</v>
      </c>
    </row>
    <row r="38" spans="1:15">
      <c r="A38">
        <v>7</v>
      </c>
      <c r="C38" s="2">
        <v>236</v>
      </c>
      <c r="D38" s="2">
        <v>220</v>
      </c>
      <c r="E38" s="2">
        <v>208</v>
      </c>
      <c r="F38" s="2">
        <v>229</v>
      </c>
      <c r="G38" s="2">
        <v>208</v>
      </c>
    </row>
    <row r="39" spans="1:15">
      <c r="A39" s="1">
        <v>1</v>
      </c>
      <c r="B39" s="1" t="s">
        <v>10</v>
      </c>
      <c r="C39" s="2">
        <v>224</v>
      </c>
      <c r="D39" s="2">
        <v>218</v>
      </c>
      <c r="E39" s="2">
        <v>209</v>
      </c>
      <c r="F39" s="2">
        <v>225</v>
      </c>
      <c r="G39" s="2">
        <v>200</v>
      </c>
    </row>
    <row r="40" spans="1:15">
      <c r="A40" s="1">
        <v>2</v>
      </c>
      <c r="B40" s="1"/>
      <c r="C40" s="2">
        <v>233</v>
      </c>
      <c r="D40" s="2">
        <v>216</v>
      </c>
      <c r="E40" s="2">
        <v>202</v>
      </c>
      <c r="F40" s="2">
        <v>222</v>
      </c>
      <c r="G40" s="2">
        <v>202</v>
      </c>
    </row>
    <row r="41" spans="1:15">
      <c r="A41" s="1">
        <v>3</v>
      </c>
      <c r="B41" s="1"/>
      <c r="C41" s="2">
        <v>221</v>
      </c>
      <c r="D41" s="2">
        <v>207</v>
      </c>
      <c r="E41" s="2">
        <v>210</v>
      </c>
      <c r="F41" s="2">
        <v>219</v>
      </c>
      <c r="G41" s="2">
        <v>213</v>
      </c>
      <c r="I41" t="s">
        <v>206</v>
      </c>
    </row>
    <row r="42" spans="1:15">
      <c r="A42" s="1">
        <v>4</v>
      </c>
      <c r="B42" s="1"/>
      <c r="C42" s="2">
        <v>220</v>
      </c>
      <c r="D42" s="2">
        <v>210</v>
      </c>
      <c r="E42" s="2">
        <v>210</v>
      </c>
      <c r="F42" s="2">
        <v>234</v>
      </c>
      <c r="G42" s="2">
        <v>219</v>
      </c>
      <c r="J42" s="7">
        <v>4</v>
      </c>
      <c r="K42" s="7">
        <v>3</v>
      </c>
      <c r="L42" s="7">
        <v>1</v>
      </c>
      <c r="M42" s="7">
        <v>5</v>
      </c>
      <c r="N42" s="7">
        <v>2</v>
      </c>
    </row>
    <row r="43" spans="1:15">
      <c r="A43" s="1">
        <v>5</v>
      </c>
      <c r="B43" s="1"/>
      <c r="C43" s="2">
        <v>226</v>
      </c>
      <c r="D43" s="2">
        <v>208</v>
      </c>
      <c r="E43" s="2">
        <v>203</v>
      </c>
      <c r="F43" s="2">
        <v>224</v>
      </c>
      <c r="G43" s="2">
        <v>201</v>
      </c>
      <c r="I43" t="s">
        <v>207</v>
      </c>
      <c r="J43" t="s">
        <v>0</v>
      </c>
      <c r="K43" t="s">
        <v>1</v>
      </c>
      <c r="L43" t="s">
        <v>2</v>
      </c>
      <c r="M43" t="s">
        <v>3</v>
      </c>
      <c r="N43" t="s">
        <v>4</v>
      </c>
      <c r="O43" t="s">
        <v>208</v>
      </c>
    </row>
    <row r="44" spans="1:15" ht="17" thickBot="1">
      <c r="A44" s="1">
        <v>6</v>
      </c>
      <c r="B44" s="1"/>
      <c r="C44" s="2">
        <v>226</v>
      </c>
      <c r="D44" s="2">
        <v>217</v>
      </c>
      <c r="E44" s="2">
        <v>204</v>
      </c>
      <c r="F44" s="2">
        <v>223</v>
      </c>
      <c r="G44" s="2">
        <v>210</v>
      </c>
      <c r="I44" s="8" t="s">
        <v>5</v>
      </c>
      <c r="J44" s="8"/>
      <c r="K44" s="8"/>
      <c r="L44" s="8"/>
      <c r="M44" s="8"/>
      <c r="N44" s="8"/>
      <c r="O44" s="8"/>
    </row>
    <row r="45" spans="1:15">
      <c r="A45" s="1">
        <v>7</v>
      </c>
      <c r="B45" s="1"/>
      <c r="C45" s="2">
        <v>221</v>
      </c>
      <c r="D45" s="2">
        <v>219</v>
      </c>
      <c r="E45" s="2">
        <v>204</v>
      </c>
      <c r="F45" s="2">
        <v>226</v>
      </c>
      <c r="G45" s="2">
        <v>206</v>
      </c>
      <c r="I45" s="7" t="s">
        <v>209</v>
      </c>
      <c r="J45" s="7">
        <v>7</v>
      </c>
      <c r="K45" s="7">
        <v>7</v>
      </c>
      <c r="L45" s="7">
        <v>7</v>
      </c>
      <c r="M45" s="7">
        <v>7</v>
      </c>
      <c r="N45" s="7">
        <v>7</v>
      </c>
      <c r="O45" s="7">
        <v>35</v>
      </c>
    </row>
    <row r="46" spans="1:15">
      <c r="A46" s="1">
        <v>1</v>
      </c>
      <c r="B46" s="1" t="s">
        <v>11</v>
      </c>
      <c r="C46" s="2">
        <v>222</v>
      </c>
      <c r="D46" s="2">
        <v>201</v>
      </c>
      <c r="E46" s="2">
        <v>191</v>
      </c>
      <c r="F46" s="2">
        <v>222</v>
      </c>
      <c r="G46" s="2">
        <v>203</v>
      </c>
      <c r="I46" s="7" t="s">
        <v>210</v>
      </c>
      <c r="J46" s="7">
        <v>1494</v>
      </c>
      <c r="K46" s="7">
        <v>1443</v>
      </c>
      <c r="L46" s="7">
        <v>1369</v>
      </c>
      <c r="M46" s="7">
        <v>1547</v>
      </c>
      <c r="N46" s="7">
        <v>1407</v>
      </c>
      <c r="O46" s="7">
        <v>7260</v>
      </c>
    </row>
    <row r="47" spans="1:15">
      <c r="A47" s="1">
        <v>2</v>
      </c>
      <c r="B47" s="1"/>
      <c r="C47" s="2">
        <v>219</v>
      </c>
      <c r="D47" s="2">
        <v>201</v>
      </c>
      <c r="E47" s="2">
        <v>203</v>
      </c>
      <c r="F47" s="2">
        <v>230</v>
      </c>
      <c r="G47" s="2">
        <v>211</v>
      </c>
      <c r="I47" s="7" t="s">
        <v>211</v>
      </c>
      <c r="J47">
        <v>213.42857142857142</v>
      </c>
      <c r="K47">
        <v>206.14285714285714</v>
      </c>
      <c r="L47">
        <v>195.57142857142858</v>
      </c>
      <c r="M47">
        <v>221</v>
      </c>
      <c r="N47">
        <v>201</v>
      </c>
      <c r="O47" s="43">
        <v>207.42857142857142</v>
      </c>
    </row>
    <row r="48" spans="1:15">
      <c r="A48" s="1">
        <v>3</v>
      </c>
      <c r="B48" s="1"/>
      <c r="C48" s="2">
        <v>218</v>
      </c>
      <c r="D48" s="2">
        <v>219</v>
      </c>
      <c r="E48" s="2">
        <v>194</v>
      </c>
      <c r="F48" s="2">
        <v>228</v>
      </c>
      <c r="G48" s="2">
        <v>209</v>
      </c>
      <c r="I48" s="7" t="s">
        <v>212</v>
      </c>
      <c r="J48" s="7">
        <v>30.285714285714281</v>
      </c>
      <c r="K48" s="7">
        <v>20.476190476190471</v>
      </c>
      <c r="L48" s="7">
        <v>66.952380952380977</v>
      </c>
      <c r="M48" s="7">
        <v>18.333333333333332</v>
      </c>
      <c r="N48" s="7">
        <v>60.666666666666664</v>
      </c>
      <c r="O48" s="43">
        <v>117.84033613445381</v>
      </c>
    </row>
    <row r="49" spans="1:15">
      <c r="A49" s="1">
        <v>4</v>
      </c>
      <c r="B49" s="1"/>
      <c r="C49" s="2">
        <v>222</v>
      </c>
      <c r="D49" s="2">
        <v>216</v>
      </c>
      <c r="E49" s="2">
        <v>203</v>
      </c>
      <c r="F49" s="2">
        <v>227</v>
      </c>
      <c r="G49" s="2">
        <v>200</v>
      </c>
      <c r="I49" s="7"/>
      <c r="J49" s="7"/>
      <c r="K49" s="7"/>
      <c r="L49" s="7"/>
      <c r="M49" s="7"/>
      <c r="N49" s="7"/>
      <c r="O49" s="7"/>
    </row>
    <row r="50" spans="1:15" ht="17" thickBot="1">
      <c r="A50" s="1">
        <v>5</v>
      </c>
      <c r="B50" s="1"/>
      <c r="C50" s="2">
        <v>228</v>
      </c>
      <c r="D50" s="2">
        <v>205</v>
      </c>
      <c r="E50" s="2">
        <v>204</v>
      </c>
      <c r="F50" s="2">
        <v>224</v>
      </c>
      <c r="G50" s="2">
        <v>206</v>
      </c>
      <c r="I50" s="8" t="s">
        <v>6</v>
      </c>
      <c r="J50" s="8"/>
      <c r="K50" s="8"/>
      <c r="L50" s="8"/>
      <c r="M50" s="8"/>
      <c r="N50" s="8"/>
      <c r="O50" s="8"/>
    </row>
    <row r="51" spans="1:15">
      <c r="A51" s="1">
        <v>6</v>
      </c>
      <c r="B51" s="1"/>
      <c r="C51" s="2">
        <v>217</v>
      </c>
      <c r="D51" s="2">
        <v>211</v>
      </c>
      <c r="E51" s="2">
        <v>200</v>
      </c>
      <c r="F51" s="2">
        <v>232</v>
      </c>
      <c r="G51" s="2">
        <v>202</v>
      </c>
      <c r="I51" s="7" t="s">
        <v>209</v>
      </c>
      <c r="J51" s="7">
        <v>7</v>
      </c>
      <c r="K51" s="7">
        <v>7</v>
      </c>
      <c r="L51" s="7">
        <v>7</v>
      </c>
      <c r="M51" s="7">
        <v>7</v>
      </c>
      <c r="N51" s="7">
        <v>7</v>
      </c>
      <c r="O51" s="7">
        <v>35</v>
      </c>
    </row>
    <row r="52" spans="1:15">
      <c r="A52" s="1">
        <v>7</v>
      </c>
      <c r="B52" s="1"/>
      <c r="C52" s="2">
        <v>222</v>
      </c>
      <c r="D52" s="2">
        <v>211</v>
      </c>
      <c r="E52" s="2">
        <v>206</v>
      </c>
      <c r="F52" s="2">
        <v>229</v>
      </c>
      <c r="G52" s="2">
        <v>206</v>
      </c>
      <c r="I52" s="7" t="s">
        <v>210</v>
      </c>
      <c r="J52" s="7">
        <v>1540</v>
      </c>
      <c r="K52" s="7">
        <v>1463</v>
      </c>
      <c r="L52" s="7">
        <v>1408</v>
      </c>
      <c r="M52" s="7">
        <v>1590</v>
      </c>
      <c r="N52" s="7">
        <v>1426</v>
      </c>
      <c r="O52" s="7">
        <v>7427</v>
      </c>
    </row>
    <row r="53" spans="1:15">
      <c r="A53" s="1">
        <v>1</v>
      </c>
      <c r="B53" s="1" t="s">
        <v>12</v>
      </c>
      <c r="C53" s="2">
        <v>216</v>
      </c>
      <c r="D53" s="2">
        <v>205</v>
      </c>
      <c r="E53" s="2">
        <v>210</v>
      </c>
      <c r="F53" s="2">
        <v>225</v>
      </c>
      <c r="G53" s="2">
        <v>194</v>
      </c>
      <c r="I53" s="7" t="s">
        <v>211</v>
      </c>
      <c r="J53">
        <v>220</v>
      </c>
      <c r="K53">
        <v>209</v>
      </c>
      <c r="L53">
        <v>201.14285714285714</v>
      </c>
      <c r="M53">
        <v>227.14285714285714</v>
      </c>
      <c r="N53">
        <v>203.71428571428572</v>
      </c>
      <c r="O53" s="43">
        <v>212.2</v>
      </c>
    </row>
    <row r="54" spans="1:15">
      <c r="A54" s="1">
        <v>2</v>
      </c>
      <c r="B54" s="1"/>
      <c r="C54" s="2">
        <v>223</v>
      </c>
      <c r="D54" s="2">
        <v>209</v>
      </c>
      <c r="E54" s="2">
        <v>197</v>
      </c>
      <c r="F54" s="2">
        <v>214</v>
      </c>
      <c r="G54" s="2">
        <v>206</v>
      </c>
      <c r="I54" s="7" t="s">
        <v>212</v>
      </c>
      <c r="J54">
        <v>40</v>
      </c>
      <c r="K54" s="7">
        <v>27.666666666666668</v>
      </c>
      <c r="L54" s="7">
        <v>63.809523809523803</v>
      </c>
      <c r="M54" s="7">
        <v>11.142857142857141</v>
      </c>
      <c r="N54" s="7">
        <v>18.238095238095237</v>
      </c>
      <c r="O54" s="43">
        <v>128.98823529411766</v>
      </c>
    </row>
    <row r="55" spans="1:15">
      <c r="A55" s="1">
        <v>3</v>
      </c>
      <c r="B55" s="1"/>
      <c r="C55" s="2">
        <v>217</v>
      </c>
      <c r="D55" s="2">
        <v>208</v>
      </c>
      <c r="E55" s="2">
        <v>196</v>
      </c>
      <c r="F55" s="2">
        <v>223</v>
      </c>
      <c r="G55" s="2">
        <v>195</v>
      </c>
      <c r="I55" s="7"/>
      <c r="J55" s="7"/>
      <c r="K55" s="7"/>
      <c r="L55" s="7"/>
      <c r="M55" s="7"/>
      <c r="N55" s="7"/>
      <c r="O55" s="7"/>
    </row>
    <row r="56" spans="1:15" ht="17" thickBot="1">
      <c r="A56" s="1">
        <v>4</v>
      </c>
      <c r="B56" s="1"/>
      <c r="C56" s="2">
        <v>218</v>
      </c>
      <c r="D56" s="2">
        <v>204</v>
      </c>
      <c r="E56" s="2">
        <v>205</v>
      </c>
      <c r="F56" s="2">
        <v>223</v>
      </c>
      <c r="G56" s="2">
        <v>205</v>
      </c>
      <c r="I56" s="8" t="s">
        <v>7</v>
      </c>
      <c r="J56" s="8"/>
      <c r="K56" s="8"/>
      <c r="L56" s="8"/>
      <c r="M56" s="8"/>
      <c r="N56" s="8"/>
      <c r="O56" s="8"/>
    </row>
    <row r="57" spans="1:15">
      <c r="A57" s="1">
        <v>5</v>
      </c>
      <c r="B57" s="1"/>
      <c r="C57" s="2">
        <v>219</v>
      </c>
      <c r="D57" s="2">
        <v>212</v>
      </c>
      <c r="E57" s="2">
        <v>197</v>
      </c>
      <c r="F57" s="2">
        <v>223</v>
      </c>
      <c r="G57" s="2">
        <v>207</v>
      </c>
      <c r="I57" s="7" t="s">
        <v>209</v>
      </c>
      <c r="J57" s="7">
        <v>7</v>
      </c>
      <c r="K57" s="7">
        <v>7</v>
      </c>
      <c r="L57" s="7">
        <v>7</v>
      </c>
      <c r="M57" s="7">
        <v>7</v>
      </c>
      <c r="N57" s="7">
        <v>7</v>
      </c>
      <c r="O57" s="7">
        <v>35</v>
      </c>
    </row>
    <row r="58" spans="1:15">
      <c r="A58" s="1">
        <v>6</v>
      </c>
      <c r="B58" s="1"/>
      <c r="C58" s="2">
        <v>218</v>
      </c>
      <c r="D58" s="2">
        <v>212</v>
      </c>
      <c r="E58" s="2">
        <v>202</v>
      </c>
      <c r="F58" s="2">
        <v>226</v>
      </c>
      <c r="G58" s="2">
        <v>201</v>
      </c>
      <c r="I58" s="7" t="s">
        <v>210</v>
      </c>
      <c r="J58" s="7">
        <v>1523</v>
      </c>
      <c r="K58" s="7">
        <v>1454</v>
      </c>
      <c r="L58" s="7">
        <v>1409</v>
      </c>
      <c r="M58" s="7">
        <v>1605</v>
      </c>
      <c r="N58" s="7">
        <v>1429</v>
      </c>
      <c r="O58" s="7">
        <v>7420</v>
      </c>
    </row>
    <row r="59" spans="1:15">
      <c r="A59" s="1">
        <v>7</v>
      </c>
      <c r="B59" s="1"/>
      <c r="C59" s="2">
        <v>223</v>
      </c>
      <c r="D59" s="2">
        <v>202</v>
      </c>
      <c r="E59" s="2">
        <v>203</v>
      </c>
      <c r="F59" s="2">
        <v>231</v>
      </c>
      <c r="G59" s="2">
        <v>203</v>
      </c>
      <c r="I59" s="7" t="s">
        <v>211</v>
      </c>
      <c r="J59">
        <v>217.57142857142858</v>
      </c>
      <c r="K59">
        <v>207.71428571428572</v>
      </c>
      <c r="L59">
        <v>201.28571428571428</v>
      </c>
      <c r="M59">
        <v>229.28571428571428</v>
      </c>
      <c r="N59">
        <v>204.14285714285714</v>
      </c>
      <c r="O59" s="7">
        <v>212</v>
      </c>
    </row>
    <row r="60" spans="1:15">
      <c r="C60" s="3"/>
      <c r="I60" s="7" t="s">
        <v>212</v>
      </c>
      <c r="J60">
        <v>61.285714285714278</v>
      </c>
      <c r="K60">
        <v>30.904761904761898</v>
      </c>
      <c r="L60">
        <v>29.23809523809523</v>
      </c>
      <c r="M60">
        <v>19.904761904761905</v>
      </c>
      <c r="N60">
        <v>55.476190476190474</v>
      </c>
      <c r="O60" s="43">
        <v>142.76470588235293</v>
      </c>
    </row>
    <row r="61" spans="1:15">
      <c r="I61" s="7"/>
      <c r="J61" s="7"/>
      <c r="K61" s="7"/>
      <c r="L61" s="7"/>
      <c r="M61" s="7"/>
      <c r="N61" s="7"/>
      <c r="O61" s="7"/>
    </row>
    <row r="62" spans="1:15" ht="17" thickBot="1">
      <c r="I62" s="8" t="s">
        <v>8</v>
      </c>
      <c r="J62" s="8"/>
      <c r="K62" s="8"/>
      <c r="L62" s="8"/>
      <c r="M62" s="8"/>
      <c r="N62" s="8"/>
      <c r="O62" s="8"/>
    </row>
    <row r="63" spans="1:15">
      <c r="I63" s="7" t="s">
        <v>209</v>
      </c>
      <c r="J63" s="7">
        <v>7</v>
      </c>
      <c r="K63" s="7">
        <v>7</v>
      </c>
      <c r="L63" s="7">
        <v>7</v>
      </c>
      <c r="M63" s="7">
        <v>7</v>
      </c>
      <c r="N63" s="7">
        <v>7</v>
      </c>
      <c r="O63" s="7">
        <v>35</v>
      </c>
    </row>
    <row r="64" spans="1:15">
      <c r="I64" s="7" t="s">
        <v>210</v>
      </c>
      <c r="J64" s="7">
        <v>1580</v>
      </c>
      <c r="K64" s="7">
        <v>1501</v>
      </c>
      <c r="L64" s="7">
        <v>1415</v>
      </c>
      <c r="M64" s="7">
        <v>1610</v>
      </c>
      <c r="N64" s="7">
        <v>1416</v>
      </c>
      <c r="O64" s="7">
        <v>7522</v>
      </c>
    </row>
    <row r="65" spans="9:15">
      <c r="I65" s="7" t="s">
        <v>211</v>
      </c>
      <c r="J65">
        <v>225.71428571428572</v>
      </c>
      <c r="K65">
        <v>214.42857142857142</v>
      </c>
      <c r="L65">
        <v>202.14285714285714</v>
      </c>
      <c r="M65">
        <v>230</v>
      </c>
      <c r="N65">
        <v>202.28571428571428</v>
      </c>
      <c r="O65" s="43">
        <v>214.91428571428571</v>
      </c>
    </row>
    <row r="66" spans="9:15">
      <c r="I66" s="7" t="s">
        <v>212</v>
      </c>
      <c r="J66" s="7">
        <v>51.571428571428555</v>
      </c>
      <c r="K66" s="7">
        <v>56.285714285714285</v>
      </c>
      <c r="L66" s="7">
        <v>55.809523809523803</v>
      </c>
      <c r="M66" s="7">
        <v>49.666666666666664</v>
      </c>
      <c r="N66" s="7">
        <v>34.571428571428562</v>
      </c>
      <c r="O66" s="43">
        <v>181.08067226890751</v>
      </c>
    </row>
    <row r="67" spans="9:15">
      <c r="I67" s="7"/>
      <c r="J67" s="7"/>
      <c r="K67" s="7"/>
      <c r="L67" s="7"/>
      <c r="M67" s="7"/>
      <c r="N67" s="7"/>
      <c r="O67" s="7"/>
    </row>
    <row r="68" spans="9:15" ht="17" thickBot="1">
      <c r="I68" s="8" t="s">
        <v>9</v>
      </c>
      <c r="J68" s="8"/>
      <c r="K68" s="8"/>
      <c r="L68" s="8"/>
      <c r="M68" s="8"/>
      <c r="N68" s="8"/>
      <c r="O68" s="8"/>
    </row>
    <row r="69" spans="9:15">
      <c r="I69" s="7" t="s">
        <v>209</v>
      </c>
      <c r="J69" s="7">
        <v>7</v>
      </c>
      <c r="K69" s="7">
        <v>7</v>
      </c>
      <c r="L69" s="7">
        <v>7</v>
      </c>
      <c r="M69" s="7">
        <v>7</v>
      </c>
      <c r="N69" s="7">
        <v>7</v>
      </c>
      <c r="O69" s="7">
        <v>35</v>
      </c>
    </row>
    <row r="70" spans="9:15">
      <c r="I70" s="7" t="s">
        <v>210</v>
      </c>
      <c r="J70" s="7">
        <v>1568</v>
      </c>
      <c r="K70" s="7">
        <v>1472</v>
      </c>
      <c r="L70" s="7">
        <v>1443</v>
      </c>
      <c r="M70" s="7">
        <v>1594</v>
      </c>
      <c r="N70" s="7">
        <v>1450</v>
      </c>
      <c r="O70" s="7">
        <v>7527</v>
      </c>
    </row>
    <row r="71" spans="9:15">
      <c r="I71" s="7" t="s">
        <v>211</v>
      </c>
      <c r="J71">
        <v>224</v>
      </c>
      <c r="K71">
        <v>210.28571428571428</v>
      </c>
      <c r="L71">
        <v>206.14285714285714</v>
      </c>
      <c r="M71">
        <v>227.71428571428572</v>
      </c>
      <c r="N71">
        <v>207.14285714285714</v>
      </c>
      <c r="O71" s="43">
        <v>215.05714285714285</v>
      </c>
    </row>
    <row r="72" spans="9:15">
      <c r="I72" s="7" t="s">
        <v>212</v>
      </c>
      <c r="J72" s="7">
        <v>50.333333333333336</v>
      </c>
      <c r="K72" s="7">
        <v>33.571428571428577</v>
      </c>
      <c r="L72" s="7">
        <v>24.476190476190471</v>
      </c>
      <c r="M72" s="7">
        <v>38.238095238095234</v>
      </c>
      <c r="N72" s="7">
        <v>53.476190476190474</v>
      </c>
      <c r="O72" s="43">
        <v>118.70252100840338</v>
      </c>
    </row>
    <row r="73" spans="9:15">
      <c r="I73" s="7"/>
      <c r="J73" s="7"/>
      <c r="K73" s="7"/>
      <c r="L73" s="7"/>
      <c r="M73" s="7"/>
      <c r="N73" s="7"/>
      <c r="O73" s="7"/>
    </row>
    <row r="74" spans="9:15" ht="17" thickBot="1">
      <c r="I74" s="8" t="s">
        <v>10</v>
      </c>
      <c r="J74" s="8"/>
      <c r="K74" s="8"/>
      <c r="L74" s="8"/>
      <c r="M74" s="8"/>
      <c r="N74" s="8"/>
      <c r="O74" s="8"/>
    </row>
    <row r="75" spans="9:15">
      <c r="I75" s="7" t="s">
        <v>209</v>
      </c>
      <c r="J75" s="7">
        <v>7</v>
      </c>
      <c r="K75" s="7">
        <v>7</v>
      </c>
      <c r="L75" s="7">
        <v>7</v>
      </c>
      <c r="M75" s="7">
        <v>7</v>
      </c>
      <c r="N75" s="7">
        <v>7</v>
      </c>
      <c r="O75" s="7">
        <v>35</v>
      </c>
    </row>
    <row r="76" spans="9:15">
      <c r="I76" s="7" t="s">
        <v>210</v>
      </c>
      <c r="J76" s="7">
        <v>1571</v>
      </c>
      <c r="K76" s="7">
        <v>1495</v>
      </c>
      <c r="L76" s="7">
        <v>1442</v>
      </c>
      <c r="M76" s="7">
        <v>1573</v>
      </c>
      <c r="N76" s="7">
        <v>1451</v>
      </c>
      <c r="O76" s="7">
        <v>7532</v>
      </c>
    </row>
    <row r="77" spans="9:15">
      <c r="I77" s="7" t="s">
        <v>211</v>
      </c>
      <c r="J77">
        <v>224.42857142857142</v>
      </c>
      <c r="K77">
        <v>213.57142857142858</v>
      </c>
      <c r="L77">
        <v>206</v>
      </c>
      <c r="M77">
        <v>224.71428571428572</v>
      </c>
      <c r="N77">
        <v>207.28571428571428</v>
      </c>
      <c r="O77" s="43">
        <v>215.2</v>
      </c>
    </row>
    <row r="78" spans="9:15">
      <c r="I78" s="7" t="s">
        <v>212</v>
      </c>
      <c r="J78" s="7">
        <v>20.285714285714281</v>
      </c>
      <c r="K78" s="7">
        <v>25.619047619047617</v>
      </c>
      <c r="L78" s="7">
        <v>12.333333333333334</v>
      </c>
      <c r="M78" s="7">
        <v>21.904761904761902</v>
      </c>
      <c r="N78" s="7">
        <v>49.904761904761898</v>
      </c>
      <c r="O78" s="42">
        <v>89.988235294117672</v>
      </c>
    </row>
    <row r="79" spans="9:15">
      <c r="I79" s="7"/>
      <c r="J79" s="7"/>
      <c r="K79" s="7"/>
      <c r="L79" s="7"/>
      <c r="M79" s="7"/>
      <c r="N79" s="7"/>
      <c r="O79" s="7"/>
    </row>
    <row r="80" spans="9:15" ht="17" thickBot="1">
      <c r="I80" s="8" t="s">
        <v>11</v>
      </c>
      <c r="J80" s="8"/>
      <c r="K80" s="8"/>
      <c r="L80" s="8"/>
      <c r="M80" s="8"/>
      <c r="N80" s="8"/>
      <c r="O80" s="8"/>
    </row>
    <row r="81" spans="9:18">
      <c r="I81" s="7" t="s">
        <v>209</v>
      </c>
      <c r="J81" s="7">
        <v>7</v>
      </c>
      <c r="K81" s="7">
        <v>7</v>
      </c>
      <c r="L81" s="7">
        <v>7</v>
      </c>
      <c r="M81" s="7">
        <v>7</v>
      </c>
      <c r="N81" s="7">
        <v>7</v>
      </c>
      <c r="O81" s="7">
        <v>35</v>
      </c>
    </row>
    <row r="82" spans="9:18">
      <c r="I82" s="7" t="s">
        <v>210</v>
      </c>
      <c r="J82" s="7">
        <v>1548</v>
      </c>
      <c r="K82" s="7">
        <v>1464</v>
      </c>
      <c r="L82" s="7">
        <v>1401</v>
      </c>
      <c r="M82" s="7">
        <v>1592</v>
      </c>
      <c r="N82" s="7">
        <v>1437</v>
      </c>
      <c r="O82" s="7">
        <v>7442</v>
      </c>
    </row>
    <row r="83" spans="9:18">
      <c r="I83" s="7" t="s">
        <v>211</v>
      </c>
      <c r="J83">
        <v>221.14285714285714</v>
      </c>
      <c r="K83">
        <v>209.14285714285714</v>
      </c>
      <c r="L83">
        <v>200.14285714285714</v>
      </c>
      <c r="M83">
        <v>227.42857142857142</v>
      </c>
      <c r="N83">
        <v>205.28571428571428</v>
      </c>
      <c r="O83" s="43">
        <v>212.62857142857143</v>
      </c>
    </row>
    <row r="84" spans="9:18">
      <c r="I84" s="7" t="s">
        <v>212</v>
      </c>
      <c r="J84" s="7">
        <v>13.476190476190474</v>
      </c>
      <c r="K84" s="7">
        <v>50.142857142857139</v>
      </c>
      <c r="L84" s="7">
        <v>31.142857142857139</v>
      </c>
      <c r="M84" s="7">
        <v>11.952380952380951</v>
      </c>
      <c r="N84" s="7">
        <v>15.238095238095239</v>
      </c>
      <c r="O84" s="43">
        <v>127.24033613445376</v>
      </c>
    </row>
    <row r="85" spans="9:18">
      <c r="I85" s="7"/>
      <c r="J85" s="7"/>
      <c r="K85" s="7"/>
      <c r="L85" s="7"/>
      <c r="M85" s="7"/>
      <c r="N85" s="7"/>
      <c r="O85" s="7"/>
    </row>
    <row r="86" spans="9:18" ht="17" thickBot="1">
      <c r="I86" s="8" t="s">
        <v>12</v>
      </c>
      <c r="J86" s="8"/>
      <c r="K86" s="8"/>
      <c r="L86" s="8"/>
      <c r="M86" s="8"/>
      <c r="N86" s="8"/>
      <c r="O86" s="8"/>
    </row>
    <row r="87" spans="9:18">
      <c r="I87" s="7" t="s">
        <v>209</v>
      </c>
      <c r="J87" s="7">
        <v>7</v>
      </c>
      <c r="K87" s="7">
        <v>7</v>
      </c>
      <c r="L87" s="7">
        <v>7</v>
      </c>
      <c r="M87" s="7">
        <v>7</v>
      </c>
      <c r="N87" s="7">
        <v>7</v>
      </c>
      <c r="O87" s="7">
        <v>35</v>
      </c>
    </row>
    <row r="88" spans="9:18">
      <c r="I88" s="7" t="s">
        <v>210</v>
      </c>
      <c r="J88" s="7">
        <v>1534</v>
      </c>
      <c r="K88" s="7">
        <v>1452</v>
      </c>
      <c r="L88" s="7">
        <v>1410</v>
      </c>
      <c r="M88" s="7">
        <v>1565</v>
      </c>
      <c r="N88" s="7">
        <v>1411</v>
      </c>
      <c r="O88" s="7">
        <v>7372</v>
      </c>
    </row>
    <row r="89" spans="9:18">
      <c r="I89" s="7" t="s">
        <v>211</v>
      </c>
      <c r="J89">
        <v>219.14285714285714</v>
      </c>
      <c r="K89">
        <v>207.42857142857142</v>
      </c>
      <c r="L89">
        <v>201.42857142857142</v>
      </c>
      <c r="M89">
        <v>223.57142857142858</v>
      </c>
      <c r="N89">
        <v>201.57142857142858</v>
      </c>
      <c r="O89" s="43">
        <v>210.62857142857143</v>
      </c>
    </row>
    <row r="90" spans="9:18">
      <c r="I90" s="7" t="s">
        <v>212</v>
      </c>
      <c r="J90" s="7">
        <v>7.8095238095238102</v>
      </c>
      <c r="K90" s="7">
        <v>15.285714285714285</v>
      </c>
      <c r="L90" s="7">
        <v>26.285714285714281</v>
      </c>
      <c r="M90" s="7">
        <v>25.952380952380949</v>
      </c>
      <c r="N90" s="7">
        <v>27.285714285714281</v>
      </c>
      <c r="O90" s="43">
        <v>103.94621848739496</v>
      </c>
    </row>
    <row r="91" spans="9:18">
      <c r="I91" s="7"/>
      <c r="J91" s="7"/>
      <c r="K91" s="7"/>
      <c r="L91" s="7"/>
      <c r="M91" s="7"/>
      <c r="N91" s="7"/>
      <c r="O91" s="7"/>
    </row>
    <row r="92" spans="9:18" ht="17" thickBot="1">
      <c r="I92" s="8" t="s">
        <v>208</v>
      </c>
      <c r="J92" s="8"/>
      <c r="K92" s="8"/>
      <c r="L92" s="8"/>
      <c r="M92" s="8"/>
      <c r="N92" s="8"/>
      <c r="O92" s="8"/>
      <c r="P92" s="8"/>
      <c r="Q92" s="8"/>
      <c r="R92" s="8"/>
    </row>
    <row r="93" spans="9:18">
      <c r="I93" s="7" t="s">
        <v>209</v>
      </c>
      <c r="J93" s="7">
        <v>56</v>
      </c>
      <c r="K93" s="7">
        <v>56</v>
      </c>
      <c r="L93" s="7">
        <v>56</v>
      </c>
      <c r="M93" s="7">
        <v>56</v>
      </c>
      <c r="N93" s="7">
        <v>56</v>
      </c>
      <c r="O93" s="7"/>
      <c r="P93" s="7"/>
      <c r="Q93" s="7"/>
      <c r="R93" s="7"/>
    </row>
    <row r="94" spans="9:18">
      <c r="I94" s="7" t="s">
        <v>210</v>
      </c>
      <c r="J94" s="7">
        <v>12358</v>
      </c>
      <c r="K94" s="7">
        <v>11744</v>
      </c>
      <c r="L94" s="7">
        <v>11297</v>
      </c>
      <c r="M94" s="7">
        <v>12676</v>
      </c>
      <c r="N94" s="7">
        <v>11427</v>
      </c>
      <c r="O94" s="7"/>
      <c r="P94" s="7"/>
      <c r="Q94" s="7"/>
      <c r="R94" s="7"/>
    </row>
    <row r="95" spans="9:18">
      <c r="I95" s="7" t="s">
        <v>211</v>
      </c>
      <c r="J95" s="43">
        <v>220.67857142857142</v>
      </c>
      <c r="K95" s="43">
        <v>209.71428571428572</v>
      </c>
      <c r="L95" s="43">
        <v>201.73214285714286</v>
      </c>
      <c r="M95" s="43">
        <v>226.35714285714286</v>
      </c>
      <c r="N95" s="43">
        <v>204.05357142857142</v>
      </c>
      <c r="O95" s="7"/>
      <c r="P95" s="7"/>
      <c r="R95" s="7"/>
    </row>
    <row r="96" spans="9:18">
      <c r="I96" s="7" t="s">
        <v>212</v>
      </c>
      <c r="J96" s="42">
        <v>44.73116883116883</v>
      </c>
      <c r="K96" s="42">
        <v>36.025974025974044</v>
      </c>
      <c r="L96" s="42">
        <v>43.872402597402626</v>
      </c>
      <c r="M96" s="42">
        <v>29.724675324675328</v>
      </c>
      <c r="N96" s="42">
        <v>39.469805194805197</v>
      </c>
      <c r="O96" s="7"/>
      <c r="P96" s="7"/>
      <c r="Q96" s="7"/>
      <c r="R96" s="7"/>
    </row>
    <row r="97" spans="2:18">
      <c r="I97" s="7"/>
      <c r="J97" s="7">
        <v>4</v>
      </c>
      <c r="K97" s="7">
        <v>3</v>
      </c>
      <c r="L97" s="7">
        <v>1</v>
      </c>
      <c r="M97" s="7">
        <v>5</v>
      </c>
      <c r="N97" s="7">
        <v>2</v>
      </c>
      <c r="O97" s="7"/>
      <c r="P97" s="7"/>
      <c r="Q97" s="7"/>
      <c r="R97" s="7"/>
    </row>
    <row r="99" spans="2:18" ht="17" thickBot="1">
      <c r="B99" t="s">
        <v>213</v>
      </c>
      <c r="I99" t="s">
        <v>213</v>
      </c>
    </row>
    <row r="100" spans="2:18" ht="17" thickBot="1">
      <c r="B100" s="10" t="s">
        <v>214</v>
      </c>
      <c r="C100" s="10" t="s">
        <v>215</v>
      </c>
      <c r="D100" s="10" t="s">
        <v>216</v>
      </c>
      <c r="E100" s="10" t="s">
        <v>217</v>
      </c>
      <c r="F100" s="33" t="s">
        <v>218</v>
      </c>
      <c r="G100" s="33" t="s">
        <v>219</v>
      </c>
      <c r="I100" s="10" t="s">
        <v>214</v>
      </c>
      <c r="J100" s="10" t="s">
        <v>215</v>
      </c>
      <c r="K100" s="10" t="s">
        <v>216</v>
      </c>
      <c r="L100" s="10" t="s">
        <v>217</v>
      </c>
      <c r="M100" s="33" t="s">
        <v>218</v>
      </c>
      <c r="N100" s="33" t="s">
        <v>219</v>
      </c>
      <c r="O100" s="10" t="s">
        <v>220</v>
      </c>
    </row>
    <row r="101" spans="2:18">
      <c r="B101" s="7" t="s">
        <v>250</v>
      </c>
      <c r="C101" s="43">
        <v>1723.2428571428391</v>
      </c>
      <c r="D101" s="7">
        <v>7</v>
      </c>
      <c r="E101" s="46">
        <v>246.17755102040559</v>
      </c>
      <c r="F101" s="44">
        <f>E101/E103</f>
        <v>8.6695474840758404</v>
      </c>
      <c r="G101" s="48">
        <f>_xlfn.F.DIST.RT(F101,D101,D103)</f>
        <v>1.2091243920980219E-5</v>
      </c>
      <c r="I101" s="7" t="s">
        <v>221</v>
      </c>
      <c r="J101" s="7">
        <v>1723.2428571428391</v>
      </c>
      <c r="K101" s="7">
        <v>7</v>
      </c>
      <c r="L101" s="7">
        <v>246.17755102040559</v>
      </c>
      <c r="M101" s="34">
        <v>7.256523243048064</v>
      </c>
      <c r="N101" s="35">
        <v>6.8423801817630115E-8</v>
      </c>
      <c r="O101" s="7">
        <v>2.047864238473394</v>
      </c>
    </row>
    <row r="102" spans="2:18" ht="17" thickBot="1">
      <c r="B102" s="7" t="s">
        <v>251</v>
      </c>
      <c r="C102" s="43">
        <v>25421.664285714269</v>
      </c>
      <c r="D102" s="7">
        <v>4</v>
      </c>
      <c r="E102" s="43">
        <v>6355.4160714285672</v>
      </c>
      <c r="F102" s="47">
        <f>E102/E103</f>
        <v>223.81643323660163</v>
      </c>
      <c r="G102" s="49">
        <f>_xlfn.F.DIST.RT(F102,D102,D103)</f>
        <v>8.1144573928930195E-21</v>
      </c>
      <c r="I102" s="7" t="s">
        <v>222</v>
      </c>
      <c r="J102" s="7">
        <v>25421.664285714269</v>
      </c>
      <c r="K102" s="7">
        <v>4</v>
      </c>
      <c r="L102" s="7">
        <v>6355.4160714285672</v>
      </c>
      <c r="M102" s="36">
        <v>187.33724602589731</v>
      </c>
      <c r="N102" s="37">
        <v>1.401766102870539E-72</v>
      </c>
      <c r="O102" s="7">
        <v>2.4092566006847989</v>
      </c>
    </row>
    <row r="103" spans="2:18">
      <c r="B103" s="7" t="s">
        <v>223</v>
      </c>
      <c r="C103" s="43">
        <v>795.0785714285912</v>
      </c>
      <c r="D103" s="7">
        <v>28</v>
      </c>
      <c r="E103" s="42">
        <v>28.39566326530683</v>
      </c>
      <c r="F103" s="41">
        <v>0.837012918653112</v>
      </c>
      <c r="G103" s="41">
        <v>0.7049791844066382</v>
      </c>
      <c r="I103" s="7" t="s">
        <v>223</v>
      </c>
      <c r="J103" s="7">
        <v>795.0785714285912</v>
      </c>
      <c r="K103" s="7">
        <v>28</v>
      </c>
      <c r="L103" s="7">
        <v>28.39566326530683</v>
      </c>
      <c r="M103" s="7">
        <v>0.837012918653112</v>
      </c>
      <c r="N103" s="7">
        <v>0.7049791844066382</v>
      </c>
      <c r="O103" s="7">
        <v>1.5233667943284097</v>
      </c>
    </row>
    <row r="104" spans="2:18">
      <c r="B104" s="7" t="s">
        <v>224</v>
      </c>
      <c r="C104" s="7">
        <v>8142.0000000000009</v>
      </c>
      <c r="D104" s="7">
        <v>240</v>
      </c>
      <c r="E104" s="43">
        <v>33.925000000000004</v>
      </c>
      <c r="F104" s="7"/>
      <c r="G104" s="7"/>
      <c r="I104" s="7" t="s">
        <v>224</v>
      </c>
      <c r="J104" s="7">
        <v>8142.0000000000009</v>
      </c>
      <c r="K104" s="7">
        <v>240</v>
      </c>
      <c r="L104" s="7">
        <v>33.925000000000004</v>
      </c>
      <c r="M104" s="7"/>
      <c r="N104" s="7"/>
      <c r="O104" s="7"/>
    </row>
    <row r="105" spans="2:18">
      <c r="B105" s="7"/>
      <c r="C105" s="7"/>
      <c r="D105" s="7"/>
      <c r="E105" s="7"/>
      <c r="F105" s="7"/>
      <c r="G105" s="7"/>
      <c r="I105" s="7"/>
      <c r="J105" s="7"/>
      <c r="K105" s="7"/>
      <c r="L105" s="7"/>
      <c r="M105" s="7"/>
      <c r="N105" s="7"/>
      <c r="O105" s="7"/>
    </row>
    <row r="106" spans="2:18" ht="17" thickBot="1">
      <c r="B106" s="9" t="s">
        <v>208</v>
      </c>
      <c r="C106" s="45">
        <v>36081.9857142857</v>
      </c>
      <c r="D106" s="9">
        <v>279</v>
      </c>
      <c r="E106" s="9"/>
      <c r="F106" s="9"/>
      <c r="G106" s="9"/>
      <c r="I106" s="9" t="s">
        <v>208</v>
      </c>
      <c r="J106" s="9">
        <v>36081.9857142857</v>
      </c>
      <c r="K106" s="9">
        <v>279</v>
      </c>
      <c r="L106" s="9"/>
      <c r="M106" s="9"/>
      <c r="N106" s="9"/>
      <c r="O106" s="9"/>
    </row>
    <row r="119" spans="23:23">
      <c r="W119" s="38" t="s">
        <v>249</v>
      </c>
    </row>
  </sheetData>
  <conditionalFormatting sqref="C4:G59 J95:N95 O47 O89 O59 O53 O83 O65 O71 O77">
    <cfRule type="colorScale" priority="3">
      <colorScale>
        <cfvo type="min"/>
        <cfvo type="percentile" val="50"/>
        <cfvo type="max"/>
        <color rgb="FFF8696B"/>
        <color rgb="FFFFEB84"/>
        <color rgb="FF63BE7B"/>
      </colorScale>
    </cfRule>
  </conditionalFormatting>
  <conditionalFormatting sqref="C4:G59 O47 O53 O59 O65 O71 O77 O83 O89 J95:N9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4</vt:i4>
      </vt:variant>
    </vt:vector>
  </HeadingPairs>
  <TitlesOfParts>
    <vt:vector size="4" baseType="lpstr">
      <vt:lpstr>Skiss experimentutformning v1</vt:lpstr>
      <vt:lpstr>Skiss experimentutformning v2</vt:lpstr>
      <vt:lpstr>Lådagram och test av förutsättn</vt:lpstr>
      <vt:lpstr>Variansanalys och slutsatser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2019-03-19T14:06:16Z</dcterms:created>
  <dcterms:modified xsi:type="dcterms:W3CDTF">2020-01-05T20:03:09Z</dcterms:modified>
</cp:coreProperties>
</file>