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8"/>
  <workbookPr defaultThemeVersion="166925"/>
  <mc:AlternateContent xmlns:mc="http://schemas.openxmlformats.org/markup-compatibility/2006">
    <mc:Choice Requires="x15">
      <x15ac:absPath xmlns:x15ac="http://schemas.microsoft.com/office/spreadsheetml/2010/11/ac" url="/Users/boj15/Box Sync/Default Sync Folder/Dropbox/Kurs i experimentdesign/"/>
    </mc:Choice>
  </mc:AlternateContent>
  <xr:revisionPtr revIDLastSave="0" documentId="13_ncr:1_{FF922E2B-1ABB-6A4F-82C7-F62493852776}" xr6:coauthVersionLast="36" xr6:coauthVersionMax="36" xr10:uidLastSave="{00000000-0000-0000-0000-000000000000}"/>
  <bookViews>
    <workbookView xWindow="1940" yWindow="760" windowWidth="27640" windowHeight="20800" xr2:uid="{47699E7D-7213-E345-B414-A22DC12C16B6}"/>
  </bookViews>
  <sheets>
    <sheet name="Blad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0" i="1" l="1"/>
</calcChain>
</file>

<file path=xl/sharedStrings.xml><?xml version="1.0" encoding="utf-8"?>
<sst xmlns="http://schemas.openxmlformats.org/spreadsheetml/2006/main" count="105" uniqueCount="83">
  <si>
    <t>f38</t>
  </si>
  <si>
    <t>f61</t>
  </si>
  <si>
    <t>f37</t>
  </si>
  <si>
    <t>f07</t>
  </si>
  <si>
    <t>f51</t>
  </si>
  <si>
    <t>Anova: En faktor</t>
  </si>
  <si>
    <t>SAMMANFATTNING</t>
  </si>
  <si>
    <t>Grupper</t>
  </si>
  <si>
    <t>Antal</t>
  </si>
  <si>
    <t>Summa</t>
  </si>
  <si>
    <t>Medelvärde</t>
  </si>
  <si>
    <t>Varians</t>
  </si>
  <si>
    <t>ANOVA</t>
  </si>
  <si>
    <t>Variationsursprung</t>
  </si>
  <si>
    <t>KvS</t>
  </si>
  <si>
    <t>fg</t>
  </si>
  <si>
    <t>MKv</t>
  </si>
  <si>
    <t>F</t>
  </si>
  <si>
    <t>p-värde</t>
  </si>
  <si>
    <t>F-krit</t>
  </si>
  <si>
    <t>Mellan grupper</t>
  </si>
  <si>
    <t>Inom grupper</t>
  </si>
  <si>
    <t>Totalt</t>
  </si>
  <si>
    <t>Exempel med täthet av insekter på plantor på olika fält. Sidan 218 (tabell 8.3).</t>
  </si>
  <si>
    <t>Standardfel</t>
  </si>
  <si>
    <t>Medianvärde</t>
  </si>
  <si>
    <t>Typvärde</t>
  </si>
  <si>
    <t>Standardavvikelse</t>
  </si>
  <si>
    <t>Toppighet</t>
  </si>
  <si>
    <t>Snedhet</t>
  </si>
  <si>
    <t>Variationsvidd</t>
  </si>
  <si>
    <t>Minimum</t>
  </si>
  <si>
    <t>Maximum</t>
  </si>
  <si>
    <t>Konfidensnivå(95.0%)</t>
  </si>
  <si>
    <t>Box plot statistics</t>
  </si>
  <si>
    <t>f38 </t>
  </si>
  <si>
    <t>f61 </t>
  </si>
  <si>
    <t>f37 </t>
  </si>
  <si>
    <t>f07 </t>
  </si>
  <si>
    <t>f51 </t>
  </si>
  <si>
    <t>Upper whisker </t>
  </si>
  <si>
    <t>167.00 </t>
  </si>
  <si>
    <t>157.00 </t>
  </si>
  <si>
    <t>152.00 </t>
  </si>
  <si>
    <t>161.00 </t>
  </si>
  <si>
    <t>3rd quartile </t>
  </si>
  <si>
    <t>160.00 </t>
  </si>
  <si>
    <t>150.00 </t>
  </si>
  <si>
    <t>150.50 </t>
  </si>
  <si>
    <t>155.00 </t>
  </si>
  <si>
    <t>Median </t>
  </si>
  <si>
    <t>146.50 </t>
  </si>
  <si>
    <t>147.50 </t>
  </si>
  <si>
    <t>153.00 </t>
  </si>
  <si>
    <t>142.50 </t>
  </si>
  <si>
    <t>1st quartile </t>
  </si>
  <si>
    <t>137.00 </t>
  </si>
  <si>
    <t>138.50 </t>
  </si>
  <si>
    <t>137.50 </t>
  </si>
  <si>
    <t>148.00 </t>
  </si>
  <si>
    <t>Lower whisker </t>
  </si>
  <si>
    <t>128.00 </t>
  </si>
  <si>
    <t>132.00 </t>
  </si>
  <si>
    <t>127.00 </t>
  </si>
  <si>
    <t>140.00 </t>
  </si>
  <si>
    <t>126.00 </t>
  </si>
  <si>
    <t>Nr. of data points </t>
  </si>
  <si>
    <t>8.00 </t>
  </si>
  <si>
    <t>Mean </t>
  </si>
  <si>
    <t>148.62 </t>
  </si>
  <si>
    <t>142.12 </t>
  </si>
  <si>
    <t>143.75 </t>
  </si>
  <si>
    <t>153.62 </t>
  </si>
  <si>
    <t>144.50 </t>
  </si>
  <si>
    <t xml:space="preserve">Cochrans test </t>
  </si>
  <si>
    <t>H_0: Alla varianser är lika</t>
  </si>
  <si>
    <r>
      <t xml:space="preserve">a </t>
    </r>
    <r>
      <rPr>
        <sz val="9"/>
        <rFont val="Geneva"/>
        <family val="2"/>
      </rPr>
      <t xml:space="preserve">= </t>
    </r>
    <r>
      <rPr>
        <i/>
        <sz val="9"/>
        <rFont val="Geneva"/>
        <family val="2"/>
      </rPr>
      <t>k</t>
    </r>
  </si>
  <si>
    <r>
      <t xml:space="preserve">antal frihetsgrader = </t>
    </r>
    <r>
      <rPr>
        <i/>
        <sz val="9"/>
        <rFont val="Geneva"/>
        <family val="2"/>
      </rPr>
      <t>v</t>
    </r>
  </si>
  <si>
    <r>
      <t>C crit (</t>
    </r>
    <r>
      <rPr>
        <i/>
        <sz val="9"/>
        <rFont val="Geneva"/>
        <family val="2"/>
      </rPr>
      <t>P</t>
    </r>
    <r>
      <rPr>
        <sz val="9"/>
        <rFont val="Geneva"/>
        <family val="2"/>
      </rPr>
      <t xml:space="preserve"> = 0,05)</t>
    </r>
  </si>
  <si>
    <t>Cochrans C</t>
  </si>
  <si>
    <r>
      <t xml:space="preserve">Ej signifikant. </t>
    </r>
    <r>
      <rPr>
        <sz val="12"/>
        <color theme="1"/>
        <rFont val="Calibri"/>
        <family val="2"/>
        <scheme val="minor"/>
      </rPr>
      <t>Slutsats: Homogena varianser.</t>
    </r>
  </si>
  <si>
    <t>Ej signifikant</t>
  </si>
  <si>
    <t>Bo Johannesson i januari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</si>
</sst>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000"/>
  </numFmts>
  <fonts count="13">
    <font>
      <sz val="12"/>
      <color theme="1"/>
      <name val="Calibri"/>
      <family val="2"/>
      <scheme val="minor"/>
    </font>
    <font>
      <sz val="12"/>
      <color rgb="FF000000"/>
      <name val="Calibri"/>
      <family val="2"/>
      <scheme val="minor"/>
    </font>
    <font>
      <i/>
      <sz val="12"/>
      <color theme="1"/>
      <name val="Calibri"/>
      <family val="2"/>
      <scheme val="minor"/>
    </font>
    <font>
      <b/>
      <sz val="12"/>
      <color theme="1"/>
      <name val="Calibri"/>
      <family val="2"/>
      <scheme val="minor"/>
    </font>
    <font>
      <b/>
      <sz val="18"/>
      <color theme="1"/>
      <name val="Helvetica"/>
      <family val="2"/>
    </font>
    <font>
      <sz val="18"/>
      <color rgb="FF333333"/>
      <name val="Helvetica Neue"/>
      <family val="2"/>
    </font>
    <font>
      <b/>
      <sz val="12"/>
      <color theme="1"/>
      <name val="Helvetica Neue"/>
      <family val="2"/>
    </font>
    <font>
      <sz val="12"/>
      <color theme="1"/>
      <name val="Courier New"/>
      <family val="1"/>
    </font>
    <font>
      <i/>
      <sz val="13"/>
      <color theme="1"/>
      <name val="Calibri"/>
      <family val="2"/>
      <scheme val="minor"/>
    </font>
    <font>
      <i/>
      <sz val="9"/>
      <name val="Geneva"/>
      <family val="2"/>
    </font>
    <font>
      <sz val="9"/>
      <name val="Geneva"/>
      <family val="2"/>
    </font>
    <font>
      <sz val="12"/>
      <name val="Helv"/>
    </font>
    <font>
      <b/>
      <sz val="10"/>
      <color rgb="FF000000"/>
      <name val="Calibri"/>
      <family val="2"/>
      <scheme val="minor"/>
    </font>
  </fonts>
  <fills count="2">
    <fill>
      <patternFill patternType="none"/>
    </fill>
    <fill>
      <patternFill patternType="gray125"/>
    </fill>
  </fills>
  <borders count="6">
    <border>
      <left/>
      <right/>
      <top/>
      <bottom/>
      <diagonal/>
    </border>
    <border>
      <left/>
      <right/>
      <top/>
      <bottom style="medium">
        <color indexed="64"/>
      </bottom>
      <diagonal/>
    </border>
    <border>
      <left/>
      <right/>
      <top style="medium">
        <color indexed="64"/>
      </top>
      <bottom style="thin">
        <color indexed="64"/>
      </bottom>
      <diagonal/>
    </border>
    <border>
      <left/>
      <right/>
      <top/>
      <bottom style="thin">
        <color indexed="64"/>
      </bottom>
      <diagonal/>
    </border>
    <border>
      <left/>
      <right/>
      <top/>
      <bottom style="double">
        <color indexed="64"/>
      </bottom>
      <diagonal/>
    </border>
    <border>
      <left style="thin">
        <color rgb="FFFF0000"/>
      </left>
      <right style="thin">
        <color rgb="FFFF0000"/>
      </right>
      <top style="thin">
        <color rgb="FFFF0000"/>
      </top>
      <bottom style="thin">
        <color rgb="FFFF0000"/>
      </bottom>
      <diagonal/>
    </border>
  </borders>
  <cellStyleXfs count="1">
    <xf numFmtId="0" fontId="0" fillId="0" borderId="0"/>
  </cellStyleXfs>
  <cellXfs count="29">
    <xf numFmtId="0" fontId="0" fillId="0" borderId="0" xfId="0"/>
    <xf numFmtId="0" fontId="1" fillId="0" borderId="0" xfId="0" applyFont="1" applyAlignment="1">
      <alignment horizontal="right" vertical="center"/>
    </xf>
    <xf numFmtId="0" fontId="0" fillId="0" borderId="0" xfId="0" applyFill="1" applyBorder="1" applyAlignment="1"/>
    <xf numFmtId="0" fontId="0" fillId="0" borderId="1" xfId="0" applyFill="1" applyBorder="1" applyAlignment="1"/>
    <xf numFmtId="0" fontId="2" fillId="0" borderId="2" xfId="0" applyFont="1" applyFill="1" applyBorder="1" applyAlignment="1">
      <alignment horizontal="center"/>
    </xf>
    <xf numFmtId="0" fontId="4" fillId="0" borderId="0" xfId="0" applyFont="1"/>
    <xf numFmtId="0" fontId="0" fillId="0" borderId="4" xfId="0" applyBorder="1"/>
    <xf numFmtId="0" fontId="0" fillId="0" borderId="3" xfId="0" applyBorder="1" applyAlignment="1">
      <alignment horizontal="center"/>
    </xf>
    <xf numFmtId="2" fontId="0" fillId="0" borderId="0" xfId="0" applyNumberFormat="1" applyFill="1" applyBorder="1" applyAlignment="1"/>
    <xf numFmtId="164" fontId="0" fillId="0" borderId="0" xfId="0" applyNumberFormat="1" applyFill="1" applyBorder="1" applyAlignment="1"/>
    <xf numFmtId="165" fontId="0" fillId="0" borderId="0" xfId="0" applyNumberFormat="1" applyFill="1" applyBorder="1" applyAlignment="1"/>
    <xf numFmtId="166" fontId="0" fillId="0" borderId="0" xfId="0" applyNumberFormat="1" applyFill="1" applyBorder="1" applyAlignment="1"/>
    <xf numFmtId="1" fontId="0" fillId="0" borderId="0" xfId="0" applyNumberFormat="1" applyFill="1" applyBorder="1" applyAlignment="1"/>
    <xf numFmtId="2" fontId="0" fillId="0" borderId="1" xfId="0" applyNumberFormat="1" applyFill="1" applyBorder="1" applyAlignment="1"/>
    <xf numFmtId="164" fontId="0" fillId="0" borderId="1" xfId="0" applyNumberFormat="1" applyFill="1" applyBorder="1" applyAlignment="1"/>
    <xf numFmtId="0" fontId="5" fillId="0" borderId="0" xfId="0" applyFont="1"/>
    <xf numFmtId="0" fontId="6" fillId="0" borderId="0" xfId="0" applyFont="1"/>
    <xf numFmtId="0" fontId="7" fillId="0" borderId="0" xfId="0" applyFont="1"/>
    <xf numFmtId="0" fontId="8" fillId="0" borderId="0" xfId="0" applyFont="1"/>
    <xf numFmtId="0" fontId="9" fillId="0" borderId="0" xfId="0" applyFont="1"/>
    <xf numFmtId="0" fontId="10" fillId="0" borderId="0" xfId="0" applyFont="1"/>
    <xf numFmtId="0" fontId="10" fillId="0" borderId="0" xfId="0" applyFont="1" applyBorder="1"/>
    <xf numFmtId="165" fontId="11" fillId="0" borderId="0" xfId="0" applyNumberFormat="1" applyFont="1" applyBorder="1"/>
    <xf numFmtId="0" fontId="10" fillId="0" borderId="4" xfId="0" applyFont="1" applyBorder="1"/>
    <xf numFmtId="165" fontId="0" fillId="0" borderId="4" xfId="0" applyNumberFormat="1" applyBorder="1"/>
    <xf numFmtId="0" fontId="3" fillId="0" borderId="0" xfId="0" applyFont="1"/>
    <xf numFmtId="1" fontId="0" fillId="0" borderId="1" xfId="0" applyNumberFormat="1" applyFill="1" applyBorder="1" applyAlignment="1"/>
    <xf numFmtId="0" fontId="0" fillId="0" borderId="5" xfId="0" applyBorder="1"/>
    <xf numFmtId="0" fontId="12" fillId="0" borderId="0" xfId="0" applyFont="1"/>
  </cellXfs>
  <cellStyles count="1">
    <cellStyle name="Normal"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6</xdr:col>
      <xdr:colOff>127000</xdr:colOff>
      <xdr:row>2</xdr:row>
      <xdr:rowOff>165100</xdr:rowOff>
    </xdr:from>
    <xdr:to>
      <xdr:col>9</xdr:col>
      <xdr:colOff>711200</xdr:colOff>
      <xdr:row>8</xdr:row>
      <xdr:rowOff>0</xdr:rowOff>
    </xdr:to>
    <xdr:sp macro="" textlink="">
      <xdr:nvSpPr>
        <xdr:cNvPr id="4" name="textruta 3">
          <a:extLst>
            <a:ext uri="{FF2B5EF4-FFF2-40B4-BE49-F238E27FC236}">
              <a16:creationId xmlns:a16="http://schemas.microsoft.com/office/drawing/2014/main" id="{5E51BD6D-D776-594E-BA22-CF1792AA8FEE}"/>
            </a:ext>
          </a:extLst>
        </xdr:cNvPr>
        <xdr:cNvSpPr txBox="1"/>
      </xdr:nvSpPr>
      <xdr:spPr>
        <a:xfrm>
          <a:off x="5118100" y="673100"/>
          <a:ext cx="3060700" cy="1066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Här finns en faktor: fält. Den har de fem slumpade nivåerna: f38, f61, f37, f07 och f51. Den linjära modellen finns beskriven i formel 7.6 på sidan 145. Mätvariabel (responsvariabel) är täthet av insekter per planta.</a:t>
          </a:r>
        </a:p>
      </xdr:txBody>
    </xdr:sp>
    <xdr:clientData/>
  </xdr:twoCellAnchor>
  <xdr:twoCellAnchor>
    <xdr:from>
      <xdr:col>6</xdr:col>
      <xdr:colOff>114300</xdr:colOff>
      <xdr:row>20</xdr:row>
      <xdr:rowOff>190500</xdr:rowOff>
    </xdr:from>
    <xdr:to>
      <xdr:col>10</xdr:col>
      <xdr:colOff>317500</xdr:colOff>
      <xdr:row>32</xdr:row>
      <xdr:rowOff>190500</xdr:rowOff>
    </xdr:to>
    <xdr:sp macro="" textlink="">
      <xdr:nvSpPr>
        <xdr:cNvPr id="5" name="textruta 4">
          <a:extLst>
            <a:ext uri="{FF2B5EF4-FFF2-40B4-BE49-F238E27FC236}">
              <a16:creationId xmlns:a16="http://schemas.microsoft.com/office/drawing/2014/main" id="{4EC9E33C-FDA3-6746-AC06-E07903BDB53A}"/>
            </a:ext>
          </a:extLst>
        </xdr:cNvPr>
        <xdr:cNvSpPr txBox="1"/>
      </xdr:nvSpPr>
      <xdr:spPr>
        <a:xfrm>
          <a:off x="5105400" y="4559300"/>
          <a:ext cx="3505200" cy="2438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Box plot description for figure legend:</a:t>
          </a:r>
        </a:p>
        <a:p>
          <a:r>
            <a:rPr lang="sv-SE" sz="1100"/>
            <a:t>Center lines show the medians; box limits indicate the 25th and 75th percentiles as determined by R software; whiskers extend 1.5 times the interquartile range from the 25th and 75th percentiles, outliers are represented by dots; crosses represent sample means. n = 8 sample points.</a:t>
          </a:r>
        </a:p>
        <a:p>
          <a:endParaRPr lang="sv-SE" sz="1100"/>
        </a:p>
        <a:p>
          <a:r>
            <a:rPr lang="sv-SE" sz="1100"/>
            <a:t>Varje låda i lådagrammet har samma färg som dess medelvärde har i ANOVA- tabellen. Detta är färgerna i HEX format, som jag använde i BoxPlotR:</a:t>
          </a:r>
        </a:p>
        <a:p>
          <a:r>
            <a:rPr lang="sv-SE" sz="1100"/>
            <a:t>#f0e77c, #f9d677, #f9db79, #c5da79, #fadf7a</a:t>
          </a:r>
        </a:p>
      </xdr:txBody>
    </xdr:sp>
    <xdr:clientData/>
  </xdr:twoCellAnchor>
  <xdr:twoCellAnchor>
    <xdr:from>
      <xdr:col>6</xdr:col>
      <xdr:colOff>114300</xdr:colOff>
      <xdr:row>8</xdr:row>
      <xdr:rowOff>38100</xdr:rowOff>
    </xdr:from>
    <xdr:to>
      <xdr:col>9</xdr:col>
      <xdr:colOff>508000</xdr:colOff>
      <xdr:row>20</xdr:row>
      <xdr:rowOff>139700</xdr:rowOff>
    </xdr:to>
    <xdr:sp macro="" textlink="">
      <xdr:nvSpPr>
        <xdr:cNvPr id="6" name="textruta 5">
          <a:extLst>
            <a:ext uri="{FF2B5EF4-FFF2-40B4-BE49-F238E27FC236}">
              <a16:creationId xmlns:a16="http://schemas.microsoft.com/office/drawing/2014/main" id="{E67FEC97-2527-5145-8497-E4CF8680D0A2}"/>
            </a:ext>
          </a:extLst>
        </xdr:cNvPr>
        <xdr:cNvSpPr txBox="1"/>
      </xdr:nvSpPr>
      <xdr:spPr>
        <a:xfrm>
          <a:off x="5105400" y="1930400"/>
          <a:ext cx="2870200" cy="2578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Färgerna i cellerna med data och beskrivande statistik, samt i lådorna i lådagrmmet är de som kommer från villkorsstyrd formatering här i Excel. I data är det lägsta värdet 110. Det har fått den starkast röda färgen. Det högsta värdet i data är 167. Villkorsstyrd formatering har gett det den starkast gröna färgen. Alla värden däremellan har en färg mellan dessa båda färger.</a:t>
          </a:r>
        </a:p>
        <a:p>
          <a:endParaRPr lang="sv-SE" sz="1100"/>
        </a:p>
        <a:p>
          <a:r>
            <a:rPr lang="sv-SE" sz="1100"/>
            <a:t>Vi ser att det finns ett avvikande lågt mätvärde från fält 61. Vid vår kvalitetskontroll av data har vi försäkrat oss om att det är ett korrekt värde. </a:t>
          </a:r>
        </a:p>
      </xdr:txBody>
    </xdr:sp>
    <xdr:clientData/>
  </xdr:twoCellAnchor>
  <xdr:twoCellAnchor editAs="oneCell">
    <xdr:from>
      <xdr:col>0</xdr:col>
      <xdr:colOff>203200</xdr:colOff>
      <xdr:row>11</xdr:row>
      <xdr:rowOff>88900</xdr:rowOff>
    </xdr:from>
    <xdr:to>
      <xdr:col>5</xdr:col>
      <xdr:colOff>729106</xdr:colOff>
      <xdr:row>26</xdr:row>
      <xdr:rowOff>114300</xdr:rowOff>
    </xdr:to>
    <xdr:pic>
      <xdr:nvPicPr>
        <xdr:cNvPr id="7" name="Bildobjekt 6">
          <a:extLst>
            <a:ext uri="{FF2B5EF4-FFF2-40B4-BE49-F238E27FC236}">
              <a16:creationId xmlns:a16="http://schemas.microsoft.com/office/drawing/2014/main" id="{186D6F73-9485-E540-AF96-473401DC0D77}"/>
            </a:ext>
          </a:extLst>
        </xdr:cNvPr>
        <xdr:cNvPicPr>
          <a:picLocks noChangeAspect="1"/>
        </xdr:cNvPicPr>
      </xdr:nvPicPr>
      <xdr:blipFill rotWithShape="1">
        <a:blip xmlns:r="http://schemas.openxmlformats.org/officeDocument/2006/relationships" r:embed="rId1"/>
        <a:srcRect l="13066" t="9636" r="7201" b="20727"/>
        <a:stretch/>
      </xdr:blipFill>
      <xdr:spPr>
        <a:xfrm>
          <a:off x="203200" y="2616200"/>
          <a:ext cx="4818506" cy="3086100"/>
        </a:xfrm>
        <a:prstGeom prst="rect">
          <a:avLst/>
        </a:prstGeom>
        <a:solidFill>
          <a:schemeClr val="bg1"/>
        </a:solidFill>
      </xdr:spPr>
    </xdr:pic>
    <xdr:clientData/>
  </xdr:twoCellAnchor>
  <xdr:twoCellAnchor>
    <xdr:from>
      <xdr:col>0</xdr:col>
      <xdr:colOff>685800</xdr:colOff>
      <xdr:row>27</xdr:row>
      <xdr:rowOff>50800</xdr:rowOff>
    </xdr:from>
    <xdr:to>
      <xdr:col>5</xdr:col>
      <xdr:colOff>101600</xdr:colOff>
      <xdr:row>32</xdr:row>
      <xdr:rowOff>63500</xdr:rowOff>
    </xdr:to>
    <xdr:sp macro="" textlink="">
      <xdr:nvSpPr>
        <xdr:cNvPr id="8" name="textruta 7">
          <a:extLst>
            <a:ext uri="{FF2B5EF4-FFF2-40B4-BE49-F238E27FC236}">
              <a16:creationId xmlns:a16="http://schemas.microsoft.com/office/drawing/2014/main" id="{C2BA197A-F53B-5C44-A9AA-E302E77A01BA}"/>
            </a:ext>
          </a:extLst>
        </xdr:cNvPr>
        <xdr:cNvSpPr txBox="1"/>
      </xdr:nvSpPr>
      <xdr:spPr>
        <a:xfrm>
          <a:off x="685800" y="5842000"/>
          <a:ext cx="3581400" cy="1028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De antaganden som ska vara uppfyllda för att göra variansanalys finns på sidan 158 i kursboken. Experimentet måste ha varit utfört så att data är oberoende inom och mellan prover. Att alla populationer har samma varians testar vi här med hjälp av Cochrans test.</a:t>
          </a:r>
        </a:p>
      </xdr:txBody>
    </xdr:sp>
    <xdr:clientData/>
  </xdr:twoCellAnchor>
  <xdr:twoCellAnchor>
    <xdr:from>
      <xdr:col>3</xdr:col>
      <xdr:colOff>215900</xdr:colOff>
      <xdr:row>33</xdr:row>
      <xdr:rowOff>114300</xdr:rowOff>
    </xdr:from>
    <xdr:to>
      <xdr:col>6</xdr:col>
      <xdr:colOff>584200</xdr:colOff>
      <xdr:row>38</xdr:row>
      <xdr:rowOff>63500</xdr:rowOff>
    </xdr:to>
    <xdr:sp macro="" textlink="">
      <xdr:nvSpPr>
        <xdr:cNvPr id="9" name="textruta 8">
          <a:extLst>
            <a:ext uri="{FF2B5EF4-FFF2-40B4-BE49-F238E27FC236}">
              <a16:creationId xmlns:a16="http://schemas.microsoft.com/office/drawing/2014/main" id="{E3EE7BAD-367A-8E45-9D51-5CDB1762EFF1}"/>
            </a:ext>
          </a:extLst>
        </xdr:cNvPr>
        <xdr:cNvSpPr txBox="1"/>
      </xdr:nvSpPr>
      <xdr:spPr>
        <a:xfrm>
          <a:off x="2730500" y="7124700"/>
          <a:ext cx="2844800" cy="1003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Se </a:t>
          </a:r>
          <a:r>
            <a:rPr lang="sv-SE" sz="1100" i="1"/>
            <a:t>Cochran.xls, </a:t>
          </a:r>
          <a:r>
            <a:rPr lang="sv-SE" sz="1100"/>
            <a:t>för metod och för kritiska värden för </a:t>
          </a:r>
          <a:r>
            <a:rPr lang="sv-SE" sz="1100" i="1"/>
            <a:t>C</a:t>
          </a:r>
          <a:r>
            <a:rPr lang="sv-SE" sz="1100"/>
            <a:t>. Filen kan hämtas från webbsidan Tabeller i undervisningsmaterialet. Dubbelklicka på värdet för </a:t>
          </a:r>
          <a:r>
            <a:rPr lang="sv-SE" sz="1100" i="1"/>
            <a:t>C</a:t>
          </a:r>
          <a:r>
            <a:rPr lang="sv-SE" sz="1100"/>
            <a:t> för att se hur det har beräknats.</a:t>
          </a:r>
        </a:p>
      </xdr:txBody>
    </xdr:sp>
    <xdr:clientData/>
  </xdr:twoCellAnchor>
  <xdr:twoCellAnchor>
    <xdr:from>
      <xdr:col>9</xdr:col>
      <xdr:colOff>317500</xdr:colOff>
      <xdr:row>51</xdr:row>
      <xdr:rowOff>165100</xdr:rowOff>
    </xdr:from>
    <xdr:to>
      <xdr:col>14</xdr:col>
      <xdr:colOff>279400</xdr:colOff>
      <xdr:row>59</xdr:row>
      <xdr:rowOff>152400</xdr:rowOff>
    </xdr:to>
    <xdr:sp macro="" textlink="">
      <xdr:nvSpPr>
        <xdr:cNvPr id="10" name="textruta 9">
          <a:extLst>
            <a:ext uri="{FF2B5EF4-FFF2-40B4-BE49-F238E27FC236}">
              <a16:creationId xmlns:a16="http://schemas.microsoft.com/office/drawing/2014/main" id="{7EEC3C4F-4E04-0F47-B77E-29228DBA03E7}"/>
            </a:ext>
          </a:extLst>
        </xdr:cNvPr>
        <xdr:cNvSpPr txBox="1"/>
      </xdr:nvSpPr>
      <xdr:spPr>
        <a:xfrm>
          <a:off x="7848600" y="10922000"/>
          <a:ext cx="4089400" cy="1638300"/>
        </a:xfrm>
        <a:prstGeom prst="rect">
          <a:avLst/>
        </a:prstGeom>
        <a:solidFill>
          <a:schemeClr val="lt1"/>
        </a:solidFill>
        <a:ln w="381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b="1"/>
            <a:t>Fälten har inte de skillnader i tätheter av insekter per planta som tidigare studier har antytt. Se texten till tabell 8.3. Vi vet att vi har goda skäl för denna tolkning. Tack vare analysen av statistisk styrka i tabell 8.3, och speciellt Excel-bladet med vår mer detaljerade uträkning för tabell 8.3, kan vi hävda att tolkningen har liten risk att ha drabbats av typ II fel. Den risken är mindre än 5 procent.  Se bladet </a:t>
          </a:r>
          <a:r>
            <a:rPr lang="sv-SE" sz="1100" b="1" i="1"/>
            <a:t>Slumpmässig faktor </a:t>
          </a:r>
          <a:r>
            <a:rPr lang="sv-SE" sz="1100" b="1"/>
            <a:t>i </a:t>
          </a:r>
          <a:r>
            <a:rPr lang="sv-SE" sz="1100" b="1" i="1"/>
            <a:t>Statistisk-styrka-stickprovsstorlek-fixerad-alt-slumpm-faktor.xlsx</a:t>
          </a:r>
          <a:r>
            <a:rPr lang="sv-SE" sz="1100" b="1"/>
            <a:t>.</a:t>
          </a:r>
        </a:p>
      </xdr:txBody>
    </xdr:sp>
    <xdr:clientData/>
  </xdr:twoCellAnchor>
  <xdr:twoCellAnchor>
    <xdr:from>
      <xdr:col>9</xdr:col>
      <xdr:colOff>292100</xdr:colOff>
      <xdr:row>60</xdr:row>
      <xdr:rowOff>101600</xdr:rowOff>
    </xdr:from>
    <xdr:to>
      <xdr:col>14</xdr:col>
      <xdr:colOff>368300</xdr:colOff>
      <xdr:row>88</xdr:row>
      <xdr:rowOff>63500</xdr:rowOff>
    </xdr:to>
    <xdr:sp macro="" textlink="">
      <xdr:nvSpPr>
        <xdr:cNvPr id="11" name="textruta 10">
          <a:extLst>
            <a:ext uri="{FF2B5EF4-FFF2-40B4-BE49-F238E27FC236}">
              <a16:creationId xmlns:a16="http://schemas.microsoft.com/office/drawing/2014/main" id="{298A4CF0-DDC1-B044-B2BB-E2CA5618EAB9}"/>
            </a:ext>
          </a:extLst>
        </xdr:cNvPr>
        <xdr:cNvSpPr txBox="1"/>
      </xdr:nvSpPr>
      <xdr:spPr>
        <a:xfrm>
          <a:off x="7823200" y="12712700"/>
          <a:ext cx="4203700" cy="565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Istället för att använda Excel kan man använda </a:t>
          </a:r>
          <a:r>
            <a:rPr lang="sv-SE" sz="1100" b="1" i="0"/>
            <a:t>R</a:t>
          </a:r>
          <a:r>
            <a:rPr lang="sv-SE" sz="1100"/>
            <a:t> för att göra Cochrans test och variansanalysen. Här följer exempel på kod och resultat.</a:t>
          </a:r>
        </a:p>
        <a:p>
          <a:endParaRPr lang="sv-SE" sz="1100"/>
        </a:p>
        <a:p>
          <a:r>
            <a:rPr lang="sv-SE" sz="1100"/>
            <a:t>GAD-package {GAD}</a:t>
          </a:r>
        </a:p>
        <a:p>
          <a:endParaRPr lang="sv-SE" sz="1100"/>
        </a:p>
        <a:p>
          <a:r>
            <a:rPr lang="sv-SE" sz="1000">
              <a:solidFill>
                <a:srgbClr val="0000FF"/>
              </a:solidFill>
              <a:latin typeface="Monaco" pitchFamily="2" charset="77"/>
            </a:rPr>
            <a:t>Unexsid218 &lt;- read_excel("Unexsid218.xlsx")</a:t>
          </a:r>
        </a:p>
        <a:p>
          <a:r>
            <a:rPr lang="sv-SE" sz="1000">
              <a:solidFill>
                <a:srgbClr val="0000FF"/>
              </a:solidFill>
              <a:latin typeface="Monaco" pitchFamily="2" charset="77"/>
            </a:rPr>
            <a:t>View(Unexsid218)                                                                            </a:t>
          </a:r>
        </a:p>
        <a:p>
          <a:r>
            <a:rPr lang="sv-SE" sz="1000">
              <a:solidFill>
                <a:srgbClr val="0000FF"/>
              </a:solidFill>
              <a:latin typeface="Monaco" pitchFamily="2" charset="77"/>
            </a:rPr>
            <a:t>F &lt;- as.random(Unexsid218$field)</a:t>
          </a:r>
        </a:p>
        <a:p>
          <a:r>
            <a:rPr lang="sv-SE" sz="1000">
              <a:solidFill>
                <a:srgbClr val="0000FF"/>
              </a:solidFill>
              <a:latin typeface="Monaco" pitchFamily="2" charset="77"/>
            </a:rPr>
            <a:t>model218 &lt;- lm(density ~ F, data = Unexsid218)</a:t>
          </a:r>
        </a:p>
        <a:p>
          <a:r>
            <a:rPr lang="sv-SE" sz="1000">
              <a:solidFill>
                <a:srgbClr val="0000FF"/>
              </a:solidFill>
              <a:latin typeface="Monaco" pitchFamily="2" charset="77"/>
            </a:rPr>
            <a:t>C.test(model218)</a:t>
          </a:r>
        </a:p>
        <a:p>
          <a:endParaRPr lang="sv-SE" sz="1000">
            <a:latin typeface="Monaco" pitchFamily="2" charset="77"/>
          </a:endParaRPr>
        </a:p>
        <a:p>
          <a:r>
            <a:rPr lang="sv-SE" sz="1000">
              <a:latin typeface="Monaco" pitchFamily="2" charset="77"/>
            </a:rPr>
            <a:t>	Cochran test of homogeneity of variances</a:t>
          </a:r>
        </a:p>
        <a:p>
          <a:endParaRPr lang="sv-SE" sz="1000">
            <a:latin typeface="Monaco" pitchFamily="2" charset="77"/>
          </a:endParaRPr>
        </a:p>
        <a:p>
          <a:r>
            <a:rPr lang="sv-SE" sz="1000">
              <a:latin typeface="Monaco" pitchFamily="2" charset="77"/>
            </a:rPr>
            <a:t>data:  model218</a:t>
          </a:r>
        </a:p>
        <a:p>
          <a:r>
            <a:rPr lang="sv-SE" sz="1000">
              <a:latin typeface="Monaco" pitchFamily="2" charset="77"/>
            </a:rPr>
            <a:t>C = 0.30131, n = 8, k = 5, p-value = 0.7182</a:t>
          </a:r>
        </a:p>
        <a:p>
          <a:r>
            <a:rPr lang="sv-SE" sz="1000">
              <a:latin typeface="Monaco" pitchFamily="2" charset="77"/>
            </a:rPr>
            <a:t>alternative hypothesis: Group f61 has outlying variance</a:t>
          </a:r>
        </a:p>
        <a:p>
          <a:r>
            <a:rPr lang="sv-SE" sz="1000">
              <a:latin typeface="Monaco" pitchFamily="2" charset="77"/>
            </a:rPr>
            <a:t>sample estimates:</a:t>
          </a:r>
        </a:p>
        <a:p>
          <a:r>
            <a:rPr lang="sv-SE" sz="1000">
              <a:latin typeface="Monaco" pitchFamily="2" charset="77"/>
            </a:rPr>
            <a:t>     f38      f61      f37      f07      f51 </a:t>
          </a:r>
        </a:p>
        <a:p>
          <a:r>
            <a:rPr lang="sv-SE" sz="1000">
              <a:latin typeface="Monaco" pitchFamily="2" charset="77"/>
            </a:rPr>
            <a:t>206.8393 218.4107  81.6429  74.2679 143.7143 </a:t>
          </a:r>
        </a:p>
        <a:p>
          <a:endParaRPr lang="sv-SE" sz="1000">
            <a:latin typeface="Monaco" pitchFamily="2" charset="77"/>
          </a:endParaRPr>
        </a:p>
        <a:p>
          <a:r>
            <a:rPr lang="sv-SE" sz="1000">
              <a:solidFill>
                <a:srgbClr val="0000FF"/>
              </a:solidFill>
              <a:latin typeface="Monaco" pitchFamily="2" charset="77"/>
            </a:rPr>
            <a:t>gad(model218)</a:t>
          </a:r>
        </a:p>
        <a:p>
          <a:endParaRPr lang="sv-SE" sz="1000">
            <a:solidFill>
              <a:srgbClr val="0070C0"/>
            </a:solidFill>
            <a:latin typeface="Monaco" pitchFamily="2" charset="77"/>
          </a:endParaRPr>
        </a:p>
        <a:p>
          <a:r>
            <a:rPr lang="sv-SE" sz="1000">
              <a:latin typeface="Monaco" pitchFamily="2" charset="77"/>
            </a:rPr>
            <a:t>Analysis of Variance Table</a:t>
          </a:r>
        </a:p>
        <a:p>
          <a:endParaRPr lang="sv-SE" sz="1000">
            <a:latin typeface="Monaco" pitchFamily="2" charset="77"/>
          </a:endParaRPr>
        </a:p>
        <a:p>
          <a:r>
            <a:rPr lang="sv-SE" sz="1000">
              <a:latin typeface="Monaco" pitchFamily="2" charset="77"/>
            </a:rPr>
            <a:t>Response: density</a:t>
          </a:r>
        </a:p>
        <a:p>
          <a:r>
            <a:rPr lang="sv-SE" sz="1000">
              <a:latin typeface="Monaco" pitchFamily="2" charset="77"/>
            </a:rPr>
            <a:t>         Df Sum Sq Mean Sq F value Pr(&gt;F)</a:t>
          </a:r>
        </a:p>
        <a:p>
          <a:r>
            <a:rPr lang="sv-SE" sz="1000">
              <a:latin typeface="Monaco" pitchFamily="2" charset="77"/>
            </a:rPr>
            <a:t>F         4  687.9  171.96  1.1862 0.3339</a:t>
          </a:r>
        </a:p>
        <a:p>
          <a:r>
            <a:rPr lang="sv-SE" sz="1000">
              <a:latin typeface="Monaco" pitchFamily="2" charset="77"/>
            </a:rPr>
            <a:t>Residual 35 5074.1  144.97 </a:t>
          </a:r>
        </a:p>
      </xdr:txBody>
    </xdr:sp>
    <xdr:clientData/>
  </xdr:twoCellAnchor>
  <xdr:twoCellAnchor>
    <xdr:from>
      <xdr:col>0</xdr:col>
      <xdr:colOff>25400</xdr:colOff>
      <xdr:row>1</xdr:row>
      <xdr:rowOff>228600</xdr:rowOff>
    </xdr:from>
    <xdr:to>
      <xdr:col>0</xdr:col>
      <xdr:colOff>901700</xdr:colOff>
      <xdr:row>9</xdr:row>
      <xdr:rowOff>139700</xdr:rowOff>
    </xdr:to>
    <xdr:sp macro="" textlink="">
      <xdr:nvSpPr>
        <xdr:cNvPr id="2" name="textruta 1">
          <a:extLst>
            <a:ext uri="{FF2B5EF4-FFF2-40B4-BE49-F238E27FC236}">
              <a16:creationId xmlns:a16="http://schemas.microsoft.com/office/drawing/2014/main" id="{6D91804F-65E0-A64D-AF52-3CAC4A1A4A3B}"/>
            </a:ext>
          </a:extLst>
        </xdr:cNvPr>
        <xdr:cNvSpPr txBox="1"/>
      </xdr:nvSpPr>
      <xdr:spPr>
        <a:xfrm>
          <a:off x="25400" y="520700"/>
          <a:ext cx="876300" cy="1727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Dessa data är påhittade och konstruerade så att de ska stämma väl med exemplet.</a:t>
          </a:r>
        </a:p>
      </xdr:txBody>
    </xdr:sp>
    <xdr:clientData/>
  </xdr:twoCellAnchor>
</xdr:wsDr>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A91AB1-7BEF-EC49-90FD-06A5EDF3B38B}">
  <dimension ref="A1:W102"/>
  <sheetViews>
    <sheetView tabSelected="1" workbookViewId="0">
      <selection activeCell="A11" sqref="A11"/>
    </sheetView>
  </sheetViews>
  <sheetFormatPr baseColWidth="10" defaultRowHeight="16"/>
  <cols>
    <col min="1" max="1" width="12.5" customWidth="1"/>
    <col min="3" max="3" width="11.33203125" customWidth="1"/>
    <col min="9" max="9" width="11.6640625" bestFit="1" customWidth="1"/>
  </cols>
  <sheetData>
    <row r="1" spans="1:23" ht="23">
      <c r="A1" s="5" t="s">
        <v>23</v>
      </c>
    </row>
    <row r="2" spans="1:23" ht="24" thickBot="1">
      <c r="B2" s="6"/>
      <c r="C2" s="6"/>
      <c r="D2" s="6"/>
      <c r="E2" s="6"/>
      <c r="F2" s="6"/>
      <c r="R2" s="15" t="s">
        <v>34</v>
      </c>
    </row>
    <row r="3" spans="1:23" ht="17" thickTop="1">
      <c r="B3" s="7" t="s">
        <v>0</v>
      </c>
      <c r="C3" s="7" t="s">
        <v>1</v>
      </c>
      <c r="D3" s="7" t="s">
        <v>2</v>
      </c>
      <c r="E3" s="7" t="s">
        <v>3</v>
      </c>
      <c r="F3" s="7" t="s">
        <v>4</v>
      </c>
      <c r="K3" s="4"/>
      <c r="L3" s="4" t="s">
        <v>0</v>
      </c>
      <c r="M3" s="4" t="s">
        <v>1</v>
      </c>
      <c r="N3" s="4" t="s">
        <v>2</v>
      </c>
      <c r="O3" s="4" t="s">
        <v>3</v>
      </c>
      <c r="P3" s="4" t="s">
        <v>4</v>
      </c>
      <c r="R3" s="16"/>
      <c r="S3" s="16" t="s">
        <v>35</v>
      </c>
      <c r="T3" s="16" t="s">
        <v>36</v>
      </c>
      <c r="U3" s="16" t="s">
        <v>37</v>
      </c>
      <c r="V3" s="16" t="s">
        <v>38</v>
      </c>
      <c r="W3" s="16" t="s">
        <v>39</v>
      </c>
    </row>
    <row r="4" spans="1:23" ht="17">
      <c r="B4" s="1">
        <v>128</v>
      </c>
      <c r="C4" s="1">
        <v>110</v>
      </c>
      <c r="D4" s="1">
        <v>127</v>
      </c>
      <c r="E4" s="1">
        <v>146</v>
      </c>
      <c r="F4" s="1">
        <v>126</v>
      </c>
      <c r="K4" s="2"/>
      <c r="L4" s="2"/>
      <c r="M4" s="2"/>
      <c r="N4" s="2"/>
      <c r="O4" s="2"/>
      <c r="P4" s="2"/>
      <c r="R4" s="17" t="s">
        <v>40</v>
      </c>
      <c r="S4" s="17" t="s">
        <v>41</v>
      </c>
      <c r="T4" s="17" t="s">
        <v>42</v>
      </c>
      <c r="U4" s="17" t="s">
        <v>43</v>
      </c>
      <c r="V4" s="17" t="s">
        <v>41</v>
      </c>
      <c r="W4" s="17" t="s">
        <v>44</v>
      </c>
    </row>
    <row r="5" spans="1:23" ht="17">
      <c r="B5" s="1">
        <v>144</v>
      </c>
      <c r="C5" s="1">
        <v>157</v>
      </c>
      <c r="D5" s="1">
        <v>134</v>
      </c>
      <c r="E5" s="1">
        <v>150</v>
      </c>
      <c r="F5" s="1">
        <v>141</v>
      </c>
      <c r="K5" s="2" t="s">
        <v>10</v>
      </c>
      <c r="L5" s="9">
        <v>148.625</v>
      </c>
      <c r="M5" s="9">
        <v>142.125</v>
      </c>
      <c r="N5" s="9">
        <v>143.75</v>
      </c>
      <c r="O5" s="9">
        <v>153.625</v>
      </c>
      <c r="P5" s="2">
        <v>144.5</v>
      </c>
      <c r="R5" s="17" t="s">
        <v>45</v>
      </c>
      <c r="S5" s="17" t="s">
        <v>46</v>
      </c>
      <c r="T5" s="17" t="s">
        <v>47</v>
      </c>
      <c r="U5" s="17" t="s">
        <v>48</v>
      </c>
      <c r="V5" s="17" t="s">
        <v>46</v>
      </c>
      <c r="W5" s="17" t="s">
        <v>49</v>
      </c>
    </row>
    <row r="6" spans="1:23" ht="17">
      <c r="B6" s="1">
        <v>162</v>
      </c>
      <c r="C6" s="1">
        <v>149</v>
      </c>
      <c r="D6" s="1">
        <v>152</v>
      </c>
      <c r="E6" s="1">
        <v>152</v>
      </c>
      <c r="F6" s="1">
        <v>133</v>
      </c>
      <c r="K6" s="2" t="s">
        <v>24</v>
      </c>
      <c r="L6" s="8">
        <v>5.0847724348574062</v>
      </c>
      <c r="M6" s="8">
        <v>5.2250683522528467</v>
      </c>
      <c r="N6" s="8">
        <v>3.1945824676876224</v>
      </c>
      <c r="O6" s="8">
        <v>3.0468807234378477</v>
      </c>
      <c r="P6" s="8">
        <v>4.2384296283276557</v>
      </c>
      <c r="R6" s="17" t="s">
        <v>50</v>
      </c>
      <c r="S6" s="17" t="s">
        <v>47</v>
      </c>
      <c r="T6" s="17" t="s">
        <v>51</v>
      </c>
      <c r="U6" s="17" t="s">
        <v>52</v>
      </c>
      <c r="V6" s="17" t="s">
        <v>53</v>
      </c>
      <c r="W6" s="17" t="s">
        <v>54</v>
      </c>
    </row>
    <row r="7" spans="1:23" ht="17">
      <c r="B7" s="1">
        <v>167</v>
      </c>
      <c r="C7" s="1">
        <v>145</v>
      </c>
      <c r="D7" s="1">
        <v>151</v>
      </c>
      <c r="E7" s="1">
        <v>154</v>
      </c>
      <c r="F7" s="1">
        <v>142</v>
      </c>
      <c r="K7" s="2" t="s">
        <v>25</v>
      </c>
      <c r="L7" s="2">
        <v>150</v>
      </c>
      <c r="M7" s="2">
        <v>146.5</v>
      </c>
      <c r="N7" s="2">
        <v>147.5</v>
      </c>
      <c r="O7" s="2">
        <v>153</v>
      </c>
      <c r="P7" s="2">
        <v>142.5</v>
      </c>
      <c r="R7" s="17" t="s">
        <v>55</v>
      </c>
      <c r="S7" s="17" t="s">
        <v>56</v>
      </c>
      <c r="T7" s="17" t="s">
        <v>57</v>
      </c>
      <c r="U7" s="17" t="s">
        <v>58</v>
      </c>
      <c r="V7" s="17" t="s">
        <v>59</v>
      </c>
      <c r="W7" s="17" t="s">
        <v>56</v>
      </c>
    </row>
    <row r="8" spans="1:23" ht="17">
      <c r="B8" s="1">
        <v>143</v>
      </c>
      <c r="C8" s="1">
        <v>146</v>
      </c>
      <c r="D8" s="1">
        <v>148</v>
      </c>
      <c r="E8" s="1">
        <v>160</v>
      </c>
      <c r="F8" s="1">
        <v>158</v>
      </c>
      <c r="K8" s="2" t="s">
        <v>26</v>
      </c>
      <c r="L8" s="2" t="e">
        <v>#N/A</v>
      </c>
      <c r="M8" s="2" t="e">
        <v>#N/A</v>
      </c>
      <c r="N8" s="2" t="e">
        <v>#N/A</v>
      </c>
      <c r="O8" s="2">
        <v>160</v>
      </c>
      <c r="P8" s="2" t="e">
        <v>#N/A</v>
      </c>
      <c r="R8" s="17" t="s">
        <v>60</v>
      </c>
      <c r="S8" s="17" t="s">
        <v>61</v>
      </c>
      <c r="T8" s="17" t="s">
        <v>62</v>
      </c>
      <c r="U8" s="17" t="s">
        <v>63</v>
      </c>
      <c r="V8" s="17" t="s">
        <v>64</v>
      </c>
      <c r="W8" s="17" t="s">
        <v>65</v>
      </c>
    </row>
    <row r="9" spans="1:23" ht="17">
      <c r="B9" s="1">
        <v>158</v>
      </c>
      <c r="C9" s="1">
        <v>132</v>
      </c>
      <c r="D9" s="1">
        <v>150</v>
      </c>
      <c r="E9" s="1">
        <v>140</v>
      </c>
      <c r="F9" s="1">
        <v>152</v>
      </c>
      <c r="K9" s="2" t="s">
        <v>27</v>
      </c>
      <c r="L9" s="9">
        <v>14.381908277912418</v>
      </c>
      <c r="M9" s="9">
        <v>14.778725056164834</v>
      </c>
      <c r="N9" s="8">
        <v>9.0356437038462918</v>
      </c>
      <c r="O9" s="8">
        <v>8.6178800840379033</v>
      </c>
      <c r="P9" s="8">
        <v>11.988089327089856</v>
      </c>
      <c r="R9" s="17" t="s">
        <v>66</v>
      </c>
      <c r="S9" s="17" t="s">
        <v>67</v>
      </c>
      <c r="T9" s="17" t="s">
        <v>67</v>
      </c>
      <c r="U9" s="17" t="s">
        <v>67</v>
      </c>
      <c r="V9" s="17" t="s">
        <v>67</v>
      </c>
      <c r="W9" s="17" t="s">
        <v>67</v>
      </c>
    </row>
    <row r="10" spans="1:23" ht="17">
      <c r="B10" s="1">
        <v>156</v>
      </c>
      <c r="C10" s="1">
        <v>151</v>
      </c>
      <c r="D10" s="1">
        <v>147</v>
      </c>
      <c r="E10" s="1">
        <v>160</v>
      </c>
      <c r="F10" s="1">
        <v>161</v>
      </c>
      <c r="K10" s="2" t="s">
        <v>11</v>
      </c>
      <c r="L10" s="12">
        <v>206.83928571428572</v>
      </c>
      <c r="M10" s="12">
        <v>218.41071428571428</v>
      </c>
      <c r="N10" s="9">
        <v>81.642857142857139</v>
      </c>
      <c r="O10" s="9">
        <v>74.267857142857139</v>
      </c>
      <c r="P10" s="12">
        <v>143.71428571428572</v>
      </c>
      <c r="R10" s="17" t="s">
        <v>68</v>
      </c>
      <c r="S10" s="17" t="s">
        <v>69</v>
      </c>
      <c r="T10" s="17" t="s">
        <v>70</v>
      </c>
      <c r="U10" s="17" t="s">
        <v>71</v>
      </c>
      <c r="V10" s="17" t="s">
        <v>72</v>
      </c>
      <c r="W10" s="17" t="s">
        <v>73</v>
      </c>
    </row>
    <row r="11" spans="1:23">
      <c r="B11" s="1">
        <v>131</v>
      </c>
      <c r="C11" s="1">
        <v>147</v>
      </c>
      <c r="D11" s="1">
        <v>141</v>
      </c>
      <c r="E11" s="1">
        <v>167</v>
      </c>
      <c r="F11" s="1">
        <v>143</v>
      </c>
      <c r="K11" s="2" t="s">
        <v>28</v>
      </c>
      <c r="L11" s="8">
        <v>-1.4091222963535834</v>
      </c>
      <c r="M11" s="8">
        <v>3.2491020747351289</v>
      </c>
      <c r="N11" s="10">
        <v>9.8064907240926757E-2</v>
      </c>
      <c r="O11" s="11">
        <v>-0.34195089968186387</v>
      </c>
      <c r="P11" s="11">
        <v>-0.82766383804528676</v>
      </c>
    </row>
    <row r="12" spans="1:23">
      <c r="K12" s="2" t="s">
        <v>29</v>
      </c>
      <c r="L12" s="11">
        <v>-0.30118441734136447</v>
      </c>
      <c r="M12" s="8">
        <v>-1.7513358934793135</v>
      </c>
      <c r="N12" s="8">
        <v>-1.1229948811480053</v>
      </c>
      <c r="O12" s="10">
        <v>-3.3843201041165033E-2</v>
      </c>
      <c r="P12" s="10">
        <v>-5.9701404108680814E-2</v>
      </c>
    </row>
    <row r="13" spans="1:23">
      <c r="K13" s="2" t="s">
        <v>30</v>
      </c>
      <c r="L13" s="2">
        <v>39</v>
      </c>
      <c r="M13" s="2">
        <v>47</v>
      </c>
      <c r="N13" s="2">
        <v>25</v>
      </c>
      <c r="O13" s="2">
        <v>27</v>
      </c>
      <c r="P13" s="2">
        <v>35</v>
      </c>
    </row>
    <row r="14" spans="1:23">
      <c r="K14" s="2" t="s">
        <v>31</v>
      </c>
      <c r="L14" s="2">
        <v>128</v>
      </c>
      <c r="M14" s="2">
        <v>110</v>
      </c>
      <c r="N14" s="2">
        <v>127</v>
      </c>
      <c r="O14" s="2">
        <v>140</v>
      </c>
      <c r="P14" s="2">
        <v>126</v>
      </c>
    </row>
    <row r="15" spans="1:23">
      <c r="K15" s="2" t="s">
        <v>32</v>
      </c>
      <c r="L15" s="2">
        <v>167</v>
      </c>
      <c r="M15" s="2">
        <v>157</v>
      </c>
      <c r="N15" s="2">
        <v>152</v>
      </c>
      <c r="O15" s="2">
        <v>167</v>
      </c>
      <c r="P15" s="2">
        <v>161</v>
      </c>
    </row>
    <row r="16" spans="1:23">
      <c r="K16" s="2" t="s">
        <v>9</v>
      </c>
      <c r="L16" s="2">
        <v>1189</v>
      </c>
      <c r="M16" s="2">
        <v>1137</v>
      </c>
      <c r="N16" s="2">
        <v>1150</v>
      </c>
      <c r="O16" s="2">
        <v>1229</v>
      </c>
      <c r="P16" s="2">
        <v>1156</v>
      </c>
    </row>
    <row r="17" spans="11:16">
      <c r="K17" s="2" t="s">
        <v>8</v>
      </c>
      <c r="L17" s="2">
        <v>8</v>
      </c>
      <c r="M17" s="2">
        <v>8</v>
      </c>
      <c r="N17" s="2">
        <v>8</v>
      </c>
      <c r="O17" s="2">
        <v>8</v>
      </c>
      <c r="P17" s="2">
        <v>8</v>
      </c>
    </row>
    <row r="18" spans="11:16" ht="17" thickBot="1">
      <c r="K18" s="3" t="s">
        <v>33</v>
      </c>
      <c r="L18" s="14">
        <v>12.023576213294316</v>
      </c>
      <c r="M18" s="14">
        <v>12.355323341967033</v>
      </c>
      <c r="N18" s="13">
        <v>7.5539871768072757</v>
      </c>
      <c r="O18" s="13">
        <v>7.2047280503517035</v>
      </c>
      <c r="P18" s="14">
        <v>10.022293487812968</v>
      </c>
    </row>
    <row r="34" spans="2:6" ht="17">
      <c r="B34" s="18" t="s">
        <v>74</v>
      </c>
    </row>
    <row r="35" spans="2:6">
      <c r="B35" t="s">
        <v>75</v>
      </c>
    </row>
    <row r="36" spans="2:6" ht="17" thickBot="1">
      <c r="B36" s="6"/>
      <c r="C36" s="6"/>
    </row>
    <row r="37" spans="2:6" ht="17" thickTop="1">
      <c r="B37" s="19" t="s">
        <v>76</v>
      </c>
      <c r="C37">
        <v>5</v>
      </c>
    </row>
    <row r="38" spans="2:6">
      <c r="B38" s="20" t="s">
        <v>77</v>
      </c>
      <c r="C38">
        <v>7</v>
      </c>
    </row>
    <row r="39" spans="2:6">
      <c r="B39" s="21" t="s">
        <v>78</v>
      </c>
      <c r="C39" s="22">
        <v>0.79769999999999996</v>
      </c>
    </row>
    <row r="40" spans="2:6" ht="17" thickBot="1">
      <c r="B40" s="23" t="s">
        <v>79</v>
      </c>
      <c r="C40" s="24">
        <f>MAX(L10:P10)/SUM(L10:P10)</f>
        <v>0.30130810730914198</v>
      </c>
      <c r="D40" s="25" t="s">
        <v>80</v>
      </c>
    </row>
    <row r="41" spans="2:6" ht="17" thickTop="1"/>
    <row r="42" spans="2:6">
      <c r="B42" t="s">
        <v>5</v>
      </c>
    </row>
    <row r="44" spans="2:6" ht="17" thickBot="1">
      <c r="B44" t="s">
        <v>6</v>
      </c>
    </row>
    <row r="45" spans="2:6">
      <c r="B45" s="4" t="s">
        <v>7</v>
      </c>
      <c r="C45" s="4" t="s">
        <v>8</v>
      </c>
      <c r="D45" s="4" t="s">
        <v>9</v>
      </c>
      <c r="E45" s="4" t="s">
        <v>10</v>
      </c>
      <c r="F45" s="4" t="s">
        <v>11</v>
      </c>
    </row>
    <row r="46" spans="2:6">
      <c r="B46" s="2" t="s">
        <v>0</v>
      </c>
      <c r="C46" s="2">
        <v>8</v>
      </c>
      <c r="D46" s="2">
        <v>1189</v>
      </c>
      <c r="E46" s="12">
        <v>148.625</v>
      </c>
      <c r="F46" s="12">
        <v>206.83928571428572</v>
      </c>
    </row>
    <row r="47" spans="2:6">
      <c r="B47" s="2" t="s">
        <v>1</v>
      </c>
      <c r="C47" s="2">
        <v>8</v>
      </c>
      <c r="D47" s="2">
        <v>1137</v>
      </c>
      <c r="E47" s="12">
        <v>142.125</v>
      </c>
      <c r="F47" s="12">
        <v>218.41071428571428</v>
      </c>
    </row>
    <row r="48" spans="2:6">
      <c r="B48" s="2" t="s">
        <v>2</v>
      </c>
      <c r="C48" s="2">
        <v>8</v>
      </c>
      <c r="D48" s="2">
        <v>1150</v>
      </c>
      <c r="E48" s="12">
        <v>143.75</v>
      </c>
      <c r="F48" s="9">
        <v>81.642857142857139</v>
      </c>
    </row>
    <row r="49" spans="2:9">
      <c r="B49" s="2" t="s">
        <v>3</v>
      </c>
      <c r="C49" s="2">
        <v>8</v>
      </c>
      <c r="D49" s="2">
        <v>1229</v>
      </c>
      <c r="E49" s="12">
        <v>153.625</v>
      </c>
      <c r="F49" s="9">
        <v>74.267857142857139</v>
      </c>
    </row>
    <row r="50" spans="2:9" ht="17" thickBot="1">
      <c r="B50" s="3" t="s">
        <v>4</v>
      </c>
      <c r="C50" s="3">
        <v>8</v>
      </c>
      <c r="D50" s="3">
        <v>1156</v>
      </c>
      <c r="E50" s="26">
        <v>144.5</v>
      </c>
      <c r="F50" s="26">
        <v>143.71428571428572</v>
      </c>
    </row>
    <row r="53" spans="2:9" ht="17" thickBot="1">
      <c r="B53" t="s">
        <v>12</v>
      </c>
    </row>
    <row r="54" spans="2:9">
      <c r="B54" s="4" t="s">
        <v>13</v>
      </c>
      <c r="C54" s="4" t="s">
        <v>14</v>
      </c>
      <c r="D54" s="4" t="s">
        <v>15</v>
      </c>
      <c r="E54" s="4" t="s">
        <v>16</v>
      </c>
      <c r="F54" s="4" t="s">
        <v>17</v>
      </c>
      <c r="G54" s="4" t="s">
        <v>18</v>
      </c>
      <c r="H54" s="4" t="s">
        <v>19</v>
      </c>
    </row>
    <row r="55" spans="2:9">
      <c r="B55" s="2" t="s">
        <v>20</v>
      </c>
      <c r="C55" s="12">
        <v>687.85000000000309</v>
      </c>
      <c r="D55" s="2">
        <v>4</v>
      </c>
      <c r="E55" s="12">
        <v>171.96250000000077</v>
      </c>
      <c r="F55" s="8">
        <v>1.1861527849629301</v>
      </c>
      <c r="G55" s="11">
        <v>0.33392899904519402</v>
      </c>
      <c r="H55" s="8">
        <v>2.641465186128567</v>
      </c>
      <c r="I55" s="27" t="s">
        <v>81</v>
      </c>
    </row>
    <row r="56" spans="2:9">
      <c r="B56" s="2" t="s">
        <v>21</v>
      </c>
      <c r="C56" s="12">
        <v>5074.125</v>
      </c>
      <c r="D56" s="2">
        <v>35</v>
      </c>
      <c r="E56" s="12">
        <v>144.97499999999999</v>
      </c>
      <c r="F56" s="2"/>
      <c r="G56" s="2"/>
      <c r="H56" s="2"/>
    </row>
    <row r="57" spans="2:9">
      <c r="B57" s="2"/>
      <c r="C57" s="2"/>
      <c r="D57" s="2"/>
      <c r="E57" s="2"/>
      <c r="F57" s="2"/>
      <c r="G57" s="2"/>
      <c r="H57" s="2"/>
    </row>
    <row r="58" spans="2:9" ht="17" thickBot="1">
      <c r="B58" s="3" t="s">
        <v>22</v>
      </c>
      <c r="C58" s="26">
        <v>5761.9750000000031</v>
      </c>
      <c r="D58" s="3">
        <v>39</v>
      </c>
      <c r="E58" s="3"/>
      <c r="F58" s="3"/>
      <c r="G58" s="3"/>
      <c r="H58" s="3"/>
    </row>
    <row r="102" spans="18:18">
      <c r="R102" s="28" t="s">
        <v>82</v>
      </c>
    </row>
  </sheetData>
  <conditionalFormatting sqref="B4:F11 L5:P5 L7:P7 L14:P15">
    <cfRule type="colorScale" priority="2">
      <colorScale>
        <cfvo type="min"/>
        <cfvo type="percentile" val="50"/>
        <cfvo type="max"/>
        <color rgb="FFF8696B"/>
        <color rgb="FFFFEB84"/>
        <color rgb="FF63BE7B"/>
      </colorScale>
    </cfRule>
  </conditionalFormatting>
  <conditionalFormatting sqref="B4:F11 L7:P7 L14:P15 E46:E50">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horizontalDpi="0" verticalDpi="0"/>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Kalkylblad</vt:lpstr>
      </vt:variant>
      <vt:variant>
        <vt:i4>1</vt:i4>
      </vt:variant>
    </vt:vector>
  </HeadingPairs>
  <TitlesOfParts>
    <vt:vector size="1" baseType="lpstr">
      <vt:lpstr>Blad1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 Johannesson</dc:creator>
  <cp:lastModifiedBy>Bo Johannesson</cp:lastModifiedBy>
  <dcterms:created xsi:type="dcterms:W3CDTF">2020-01-02T18:25:11Z</dcterms:created>
  <dcterms:modified xsi:type="dcterms:W3CDTF">2020-01-06T10:32:27Z</dcterms:modified>
</cp:coreProperties>
</file>